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22" activeTab="3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0"/>
  <c r="M48"/>
  <c r="M2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B3" i="63" s="1"/>
  <c r="AJ3" i="14"/>
  <c r="AE3"/>
  <c r="X4"/>
  <c r="AA4" i="61" s="1"/>
  <c r="Y4" i="14"/>
  <c r="Z4"/>
  <c r="AA4"/>
  <c r="AB4"/>
  <c r="AC4"/>
  <c r="X5"/>
  <c r="Y5"/>
  <c r="AA5" i="61" s="1"/>
  <c r="Z5" i="14"/>
  <c r="AA5"/>
  <c r="AB5"/>
  <c r="AC5"/>
  <c r="X6"/>
  <c r="AA6" i="61" s="1"/>
  <c r="Y6" i="14"/>
  <c r="Z6"/>
  <c r="AA6"/>
  <c r="AA6" i="62" s="1"/>
  <c r="AB6" i="14"/>
  <c r="AA6" i="63" s="1"/>
  <c r="AC6" i="14"/>
  <c r="X7"/>
  <c r="Y7"/>
  <c r="AA7" i="61" s="1"/>
  <c r="Z7" i="14"/>
  <c r="AA7"/>
  <c r="AA7" i="62" s="1"/>
  <c r="AB7" i="14"/>
  <c r="AC7"/>
  <c r="X8"/>
  <c r="AA8" i="61" s="1"/>
  <c r="Y8" i="14"/>
  <c r="Z8"/>
  <c r="AA8"/>
  <c r="AB8"/>
  <c r="AA8" i="63" s="1"/>
  <c r="AC8" i="14"/>
  <c r="X9"/>
  <c r="Y9"/>
  <c r="AA9" i="61" s="1"/>
  <c r="Z9" i="14"/>
  <c r="AA9"/>
  <c r="AB9"/>
  <c r="AC9"/>
  <c r="X10"/>
  <c r="AA10" i="61" s="1"/>
  <c r="Y10" i="14"/>
  <c r="Z10"/>
  <c r="AA10"/>
  <c r="AA10" i="62" s="1"/>
  <c r="AB10" i="14"/>
  <c r="AA10" i="63" s="1"/>
  <c r="AC10" i="14"/>
  <c r="X11"/>
  <c r="Y11"/>
  <c r="AA11" i="61" s="1"/>
  <c r="Z11" i="14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A14" i="62" s="1"/>
  <c r="AB14" i="14"/>
  <c r="AA14" i="63" s="1"/>
  <c r="AC14" i="14"/>
  <c r="X15"/>
  <c r="Y15"/>
  <c r="AA15" i="61" s="1"/>
  <c r="Z15" i="14"/>
  <c r="AA15"/>
  <c r="AA15" i="62" s="1"/>
  <c r="AB15" i="14"/>
  <c r="AC15"/>
  <c r="X16"/>
  <c r="AA16" i="61" s="1"/>
  <c r="Y16" i="14"/>
  <c r="Z16"/>
  <c r="AA16"/>
  <c r="AB16"/>
  <c r="AA16" i="63" s="1"/>
  <c r="AC16" i="14"/>
  <c r="X17"/>
  <c r="Y17"/>
  <c r="AA17" i="61" s="1"/>
  <c r="Z17" i="14"/>
  <c r="AA17"/>
  <c r="AB17"/>
  <c r="AC17"/>
  <c r="X18"/>
  <c r="AA18" i="61" s="1"/>
  <c r="Y18" i="14"/>
  <c r="Z18"/>
  <c r="AA18"/>
  <c r="AA18" i="62" s="1"/>
  <c r="AB18" i="14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AA21" i="61" s="1"/>
  <c r="Z21" i="14"/>
  <c r="AA21"/>
  <c r="AB21"/>
  <c r="AC21"/>
  <c r="X22"/>
  <c r="AA22" i="61" s="1"/>
  <c r="Y22" i="14"/>
  <c r="Z22"/>
  <c r="AA22"/>
  <c r="AA22" i="62" s="1"/>
  <c r="AB22" i="14"/>
  <c r="AA22" i="63" s="1"/>
  <c r="AC22" i="14"/>
  <c r="X23"/>
  <c r="Y23"/>
  <c r="AA23" i="61" s="1"/>
  <c r="Z23" i="14"/>
  <c r="AA23"/>
  <c r="AA23" i="62" s="1"/>
  <c r="AB23" i="14"/>
  <c r="AC23"/>
  <c r="X24"/>
  <c r="Y24"/>
  <c r="Z24"/>
  <c r="AA24"/>
  <c r="AB24"/>
  <c r="AA24" i="63" s="1"/>
  <c r="AC24" i="14"/>
  <c r="X25"/>
  <c r="Y25"/>
  <c r="AA25" i="61" s="1"/>
  <c r="Z25" i="14"/>
  <c r="AA25"/>
  <c r="AB25"/>
  <c r="AC25"/>
  <c r="X26"/>
  <c r="AA26" i="61" s="1"/>
  <c r="Y26" i="14"/>
  <c r="Z26"/>
  <c r="AA26"/>
  <c r="AA26" i="62" s="1"/>
  <c r="AB26" i="14"/>
  <c r="AA26" i="63" s="1"/>
  <c r="AC26" i="14"/>
  <c r="X27"/>
  <c r="Y27"/>
  <c r="AA27" i="61" s="1"/>
  <c r="Z27" i="14"/>
  <c r="AA27"/>
  <c r="AB27"/>
  <c r="AC27"/>
  <c r="X28"/>
  <c r="AA28" i="61" s="1"/>
  <c r="Y28" i="14"/>
  <c r="Z28"/>
  <c r="AA28"/>
  <c r="AB28"/>
  <c r="AC28"/>
  <c r="X29"/>
  <c r="Y29"/>
  <c r="AA29" i="61" s="1"/>
  <c r="Z29" i="14"/>
  <c r="AA29"/>
  <c r="AB29"/>
  <c r="AC29"/>
  <c r="X30"/>
  <c r="AA30" i="61" s="1"/>
  <c r="Y30" i="14"/>
  <c r="Z30"/>
  <c r="AA30"/>
  <c r="AA30" i="62" s="1"/>
  <c r="AB30" i="14"/>
  <c r="AA30" i="63" s="1"/>
  <c r="AC30" i="14"/>
  <c r="X31"/>
  <c r="Y31"/>
  <c r="AA31" i="61" s="1"/>
  <c r="Z31" i="14"/>
  <c r="AA31"/>
  <c r="AA31" i="62" s="1"/>
  <c r="AB31" i="14"/>
  <c r="AC31"/>
  <c r="X32"/>
  <c r="Y32"/>
  <c r="Z32"/>
  <c r="AA32"/>
  <c r="AB32"/>
  <c r="AA32" i="63" s="1"/>
  <c r="AC32" i="14"/>
  <c r="X33"/>
  <c r="Y33"/>
  <c r="AA33" i="61" s="1"/>
  <c r="Z33" i="14"/>
  <c r="AA33"/>
  <c r="AB33"/>
  <c r="AC33"/>
  <c r="X34"/>
  <c r="AA34" i="61" s="1"/>
  <c r="Y34" i="14"/>
  <c r="Z34"/>
  <c r="AA34"/>
  <c r="AA34" i="62" s="1"/>
  <c r="AB34" i="14"/>
  <c r="AA34" i="63" s="1"/>
  <c r="AC34" i="14"/>
  <c r="X35"/>
  <c r="Y35"/>
  <c r="AA35" i="61" s="1"/>
  <c r="Z35" i="14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A38" i="62" s="1"/>
  <c r="AB38" i="14"/>
  <c r="AA38" i="63" s="1"/>
  <c r="AC38" i="14"/>
  <c r="X39"/>
  <c r="Y39"/>
  <c r="AA39" i="61" s="1"/>
  <c r="Z39" i="14"/>
  <c r="AA39"/>
  <c r="AA39" i="62" s="1"/>
  <c r="AB39" i="14"/>
  <c r="AC39"/>
  <c r="X40"/>
  <c r="AA40" i="61" s="1"/>
  <c r="Y40" i="14"/>
  <c r="Z40"/>
  <c r="AA40"/>
  <c r="AB40"/>
  <c r="AA40" i="63" s="1"/>
  <c r="AC40" i="14"/>
  <c r="X41"/>
  <c r="Y41"/>
  <c r="AA41" i="61" s="1"/>
  <c r="Z41" i="14"/>
  <c r="AA41"/>
  <c r="AB41"/>
  <c r="AC41"/>
  <c r="X42"/>
  <c r="AA42" i="61" s="1"/>
  <c r="Y42" i="14"/>
  <c r="Z42"/>
  <c r="AA42"/>
  <c r="AA42" i="62" s="1"/>
  <c r="AB42" i="14"/>
  <c r="AA42" i="63" s="1"/>
  <c r="AC42" i="14"/>
  <c r="X43"/>
  <c r="Y43"/>
  <c r="Z43"/>
  <c r="AA43"/>
  <c r="AB43"/>
  <c r="AC43"/>
  <c r="X44"/>
  <c r="AA44" i="61" s="1"/>
  <c r="Y44" i="14"/>
  <c r="Z44"/>
  <c r="AA44"/>
  <c r="AB44"/>
  <c r="AC44"/>
  <c r="X45"/>
  <c r="Y45"/>
  <c r="AA45" i="61" s="1"/>
  <c r="Z45" i="14"/>
  <c r="AA45"/>
  <c r="AB45"/>
  <c r="AC45"/>
  <c r="X46"/>
  <c r="AA46" i="61" s="1"/>
  <c r="Y46" i="14"/>
  <c r="Z46"/>
  <c r="AA46"/>
  <c r="AA46" i="62" s="1"/>
  <c r="AB46" i="14"/>
  <c r="AA46" i="63" s="1"/>
  <c r="AC46" i="14"/>
  <c r="X47"/>
  <c r="Y47"/>
  <c r="AA47" i="61" s="1"/>
  <c r="Z47" i="14"/>
  <c r="AA47"/>
  <c r="AA47" i="62" s="1"/>
  <c r="AB47" i="14"/>
  <c r="AC47"/>
  <c r="X48"/>
  <c r="AA48" i="61" s="1"/>
  <c r="Y48" i="14"/>
  <c r="Z48"/>
  <c r="AA48"/>
  <c r="AB48"/>
  <c r="AA48" i="63" s="1"/>
  <c r="AC48" i="14"/>
  <c r="X49"/>
  <c r="Y49"/>
  <c r="AA49" i="61" s="1"/>
  <c r="Z49" i="14"/>
  <c r="AA49"/>
  <c r="AB49"/>
  <c r="AC49"/>
  <c r="X50"/>
  <c r="AA50" i="61" s="1"/>
  <c r="Y50" i="14"/>
  <c r="Z50"/>
  <c r="AA50"/>
  <c r="AA50" i="62" s="1"/>
  <c r="AB50" i="14"/>
  <c r="AA50" i="63" s="1"/>
  <c r="AC50" i="14"/>
  <c r="X51"/>
  <c r="Y51"/>
  <c r="AA51" i="61" s="1"/>
  <c r="Z51" i="14"/>
  <c r="AA51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A54" i="62" s="1"/>
  <c r="AB54" i="14"/>
  <c r="AA54" i="63" s="1"/>
  <c r="AC54" i="14"/>
  <c r="X55"/>
  <c r="Y55"/>
  <c r="AA55" i="61" s="1"/>
  <c r="Z55" i="14"/>
  <c r="AA55"/>
  <c r="AA55" i="62" s="1"/>
  <c r="AB55" i="14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A58" i="62" s="1"/>
  <c r="AB58" i="14"/>
  <c r="AA58" i="63" s="1"/>
  <c r="AC58" i="14"/>
  <c r="X59"/>
  <c r="Y59"/>
  <c r="AA59" i="61" s="1"/>
  <c r="Z59" i="14"/>
  <c r="AA59"/>
  <c r="AB59"/>
  <c r="AC59"/>
  <c r="X60"/>
  <c r="AA60" i="61" s="1"/>
  <c r="Y60" i="14"/>
  <c r="Z60"/>
  <c r="AA60"/>
  <c r="AB60"/>
  <c r="AC60"/>
  <c r="X61"/>
  <c r="Y61"/>
  <c r="AA61" i="61" s="1"/>
  <c r="Z61" i="14"/>
  <c r="AA61"/>
  <c r="AB61"/>
  <c r="AC61"/>
  <c r="X62"/>
  <c r="AA62" i="61" s="1"/>
  <c r="Y62" i="14"/>
  <c r="Z62"/>
  <c r="AA62"/>
  <c r="AA62" i="62" s="1"/>
  <c r="AB62" i="14"/>
  <c r="AA62" i="63" s="1"/>
  <c r="AC62" i="14"/>
  <c r="X63"/>
  <c r="Y63"/>
  <c r="Z63"/>
  <c r="AA63"/>
  <c r="AA63" i="62" s="1"/>
  <c r="AB63" i="14"/>
  <c r="AC63"/>
  <c r="X64"/>
  <c r="Y64"/>
  <c r="Z64"/>
  <c r="AA64"/>
  <c r="AB64"/>
  <c r="AA64" i="63" s="1"/>
  <c r="AC64" i="14"/>
  <c r="X65"/>
  <c r="Y65"/>
  <c r="AA65" i="61" s="1"/>
  <c r="Z65" i="14"/>
  <c r="AA65"/>
  <c r="AB65"/>
  <c r="AC65"/>
  <c r="X66"/>
  <c r="AA66" i="61" s="1"/>
  <c r="Y66" i="14"/>
  <c r="Z66"/>
  <c r="AA66"/>
  <c r="AA66" i="62" s="1"/>
  <c r="AB66" i="14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AA69" i="61" s="1"/>
  <c r="Z69" i="14"/>
  <c r="AA69"/>
  <c r="AB69"/>
  <c r="AC69"/>
  <c r="X70"/>
  <c r="AA70" i="61" s="1"/>
  <c r="Y70" i="14"/>
  <c r="Z70"/>
  <c r="AA70"/>
  <c r="AA70" i="62" s="1"/>
  <c r="AB70" i="14"/>
  <c r="AA70" i="63" s="1"/>
  <c r="AC70" i="14"/>
  <c r="X71"/>
  <c r="Y71"/>
  <c r="AA71" i="61" s="1"/>
  <c r="Z71" i="14"/>
  <c r="AA71"/>
  <c r="AA71" i="62" s="1"/>
  <c r="AB71" i="14"/>
  <c r="AC71"/>
  <c r="X72"/>
  <c r="AA72" i="61" s="1"/>
  <c r="Y72" i="14"/>
  <c r="Z72"/>
  <c r="AA72"/>
  <c r="AB72"/>
  <c r="AA72" i="63" s="1"/>
  <c r="AC72" i="14"/>
  <c r="X73"/>
  <c r="Y73"/>
  <c r="AA73" i="61" s="1"/>
  <c r="Z73" i="14"/>
  <c r="AA73"/>
  <c r="AB73"/>
  <c r="AC73"/>
  <c r="X74"/>
  <c r="AA74" i="61" s="1"/>
  <c r="Y74" i="14"/>
  <c r="Z74"/>
  <c r="AA74"/>
  <c r="AA74" i="62" s="1"/>
  <c r="AB74" i="14"/>
  <c r="AA74" i="63" s="1"/>
  <c r="AC74" i="14"/>
  <c r="X75"/>
  <c r="Y75"/>
  <c r="AA75" i="61" s="1"/>
  <c r="Z75" i="14"/>
  <c r="AA75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A78" i="62" s="1"/>
  <c r="AB78" i="14"/>
  <c r="AA78" i="63" s="1"/>
  <c r="AC78" i="14"/>
  <c r="X79"/>
  <c r="Y79"/>
  <c r="AA79" i="61" s="1"/>
  <c r="Z79" i="14"/>
  <c r="AA79"/>
  <c r="AA79" i="62" s="1"/>
  <c r="AB79" i="14"/>
  <c r="AC79"/>
  <c r="X80"/>
  <c r="AA80" i="61" s="1"/>
  <c r="Y80" i="14"/>
  <c r="Z80"/>
  <c r="AA80"/>
  <c r="AB80"/>
  <c r="AA80" i="63" s="1"/>
  <c r="AC80" i="14"/>
  <c r="X81"/>
  <c r="Y81"/>
  <c r="AA81" i="61" s="1"/>
  <c r="Z81" i="14"/>
  <c r="AA81"/>
  <c r="AB81"/>
  <c r="AC81"/>
  <c r="X82"/>
  <c r="AA82" i="61" s="1"/>
  <c r="Y82" i="14"/>
  <c r="Z82"/>
  <c r="AA82"/>
  <c r="AA82" i="62" s="1"/>
  <c r="AB82" i="14"/>
  <c r="AA82" i="63" s="1"/>
  <c r="AC82" i="14"/>
  <c r="X83"/>
  <c r="Y83"/>
  <c r="Z83"/>
  <c r="AA83"/>
  <c r="AB83"/>
  <c r="AC83"/>
  <c r="X84"/>
  <c r="AA84" i="61" s="1"/>
  <c r="Y84" i="14"/>
  <c r="Z84"/>
  <c r="AA84"/>
  <c r="AB84"/>
  <c r="AC84"/>
  <c r="X85"/>
  <c r="Y85"/>
  <c r="AA85" i="61" s="1"/>
  <c r="Z85" i="14"/>
  <c r="AA85"/>
  <c r="AB85"/>
  <c r="AC85"/>
  <c r="X86"/>
  <c r="AA86" i="61" s="1"/>
  <c r="Y86" i="14"/>
  <c r="Z86"/>
  <c r="AA86"/>
  <c r="AA86" i="62" s="1"/>
  <c r="AB86" i="14"/>
  <c r="AA86" i="63" s="1"/>
  <c r="AC86" i="14"/>
  <c r="X87"/>
  <c r="Y87"/>
  <c r="AA87" i="61" s="1"/>
  <c r="Z87" i="14"/>
  <c r="AA87"/>
  <c r="AA87" i="62" s="1"/>
  <c r="AB87" i="14"/>
  <c r="AC87"/>
  <c r="X88"/>
  <c r="Y88"/>
  <c r="Z88"/>
  <c r="AA88"/>
  <c r="AB88"/>
  <c r="AA88" i="63" s="1"/>
  <c r="AC88" i="14"/>
  <c r="X89"/>
  <c r="Y89"/>
  <c r="AA89" i="61" s="1"/>
  <c r="Z89" i="14"/>
  <c r="AA89"/>
  <c r="AB89"/>
  <c r="AC89"/>
  <c r="X90"/>
  <c r="AA90" i="61" s="1"/>
  <c r="Y90" i="14"/>
  <c r="Z90"/>
  <c r="AA90"/>
  <c r="AA90" i="62" s="1"/>
  <c r="AB90" i="14"/>
  <c r="AC90"/>
  <c r="X91"/>
  <c r="Y91"/>
  <c r="AA91" i="61" s="1"/>
  <c r="Z91" i="14"/>
  <c r="AA91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/>
  <c r="AB93"/>
  <c r="AC93"/>
  <c r="X94"/>
  <c r="AA94" i="61" s="1"/>
  <c r="Y94" i="14"/>
  <c r="Z94"/>
  <c r="AA94"/>
  <c r="AA94" i="62" s="1"/>
  <c r="AB94" i="14"/>
  <c r="AA94" i="63" s="1"/>
  <c r="AC94" i="14"/>
  <c r="X95"/>
  <c r="Y95"/>
  <c r="AA95" i="61" s="1"/>
  <c r="Z95" i="14"/>
  <c r="AA95"/>
  <c r="AA95" i="62" s="1"/>
  <c r="AB95" i="14"/>
  <c r="AC95"/>
  <c r="X96"/>
  <c r="Y96"/>
  <c r="Z96"/>
  <c r="AA96"/>
  <c r="AB96"/>
  <c r="AA96" i="63" s="1"/>
  <c r="AC96" i="14"/>
  <c r="X97"/>
  <c r="Y97"/>
  <c r="AA97" i="61" s="1"/>
  <c r="Z97" i="14"/>
  <c r="AA97"/>
  <c r="AB97"/>
  <c r="AC97"/>
  <c r="X98"/>
  <c r="AA98" i="61" s="1"/>
  <c r="Y98" i="14"/>
  <c r="Z98"/>
  <c r="AA98"/>
  <c r="AA98" i="62" s="1"/>
  <c r="AB98" i="14"/>
  <c r="AA98" i="63" s="1"/>
  <c r="AC98" i="14"/>
  <c r="Y3"/>
  <c r="Z3"/>
  <c r="AA3"/>
  <c r="AB3"/>
  <c r="AC3"/>
  <c r="X3"/>
  <c r="AA3" i="61" s="1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A3"/>
  <c r="Z3"/>
  <c r="Y3"/>
  <c r="Y4" i="62"/>
  <c r="Z4"/>
  <c r="AA4"/>
  <c r="Y5"/>
  <c r="Z5"/>
  <c r="AA5"/>
  <c r="Y6"/>
  <c r="Z6"/>
  <c r="AB6"/>
  <c r="Y7"/>
  <c r="Z7"/>
  <c r="Y8"/>
  <c r="Z8"/>
  <c r="AA8"/>
  <c r="Y9"/>
  <c r="Z9"/>
  <c r="Y10"/>
  <c r="Z10"/>
  <c r="AB10"/>
  <c r="Y11"/>
  <c r="Z11"/>
  <c r="Y12"/>
  <c r="Z12"/>
  <c r="AA12"/>
  <c r="Y13"/>
  <c r="Z13"/>
  <c r="AA13"/>
  <c r="Y14"/>
  <c r="Z14"/>
  <c r="AB14"/>
  <c r="Y15"/>
  <c r="Z15"/>
  <c r="Y16"/>
  <c r="Z16"/>
  <c r="AA16"/>
  <c r="Y17"/>
  <c r="Z17"/>
  <c r="Y18"/>
  <c r="Z18"/>
  <c r="AB18"/>
  <c r="Y19"/>
  <c r="Z19"/>
  <c r="Y20"/>
  <c r="Z20"/>
  <c r="AA20"/>
  <c r="Y21"/>
  <c r="Z21"/>
  <c r="AA21"/>
  <c r="Y22"/>
  <c r="Z22"/>
  <c r="AB22"/>
  <c r="Y23"/>
  <c r="Z23"/>
  <c r="Y24"/>
  <c r="Z24"/>
  <c r="AA24"/>
  <c r="Y25"/>
  <c r="Z25"/>
  <c r="Y26"/>
  <c r="Z26"/>
  <c r="AB26"/>
  <c r="Y27"/>
  <c r="Z27"/>
  <c r="Y28"/>
  <c r="Z28"/>
  <c r="AA28"/>
  <c r="Y29"/>
  <c r="Z29"/>
  <c r="AA29"/>
  <c r="Y30"/>
  <c r="Z30"/>
  <c r="AB30"/>
  <c r="Y31"/>
  <c r="Z31"/>
  <c r="Y32"/>
  <c r="Z32"/>
  <c r="AA32"/>
  <c r="Y33"/>
  <c r="Z33"/>
  <c r="Y34"/>
  <c r="Z34"/>
  <c r="AB34"/>
  <c r="Y35"/>
  <c r="Z35"/>
  <c r="Y36"/>
  <c r="Z36"/>
  <c r="AA36"/>
  <c r="Y37"/>
  <c r="Z37"/>
  <c r="AA37"/>
  <c r="Y38"/>
  <c r="Z38"/>
  <c r="AB38"/>
  <c r="Y39"/>
  <c r="Z39"/>
  <c r="Y40"/>
  <c r="Z40"/>
  <c r="AA40"/>
  <c r="Y41"/>
  <c r="Z41"/>
  <c r="Y42"/>
  <c r="Z42"/>
  <c r="AB42"/>
  <c r="Y43"/>
  <c r="Z43"/>
  <c r="Y44"/>
  <c r="Z44"/>
  <c r="AA44"/>
  <c r="Y45"/>
  <c r="Z45"/>
  <c r="AA45"/>
  <c r="Y46"/>
  <c r="Z46"/>
  <c r="AB46"/>
  <c r="Y47"/>
  <c r="Z47"/>
  <c r="Y48"/>
  <c r="Z48"/>
  <c r="AA48"/>
  <c r="Y49"/>
  <c r="Z49"/>
  <c r="Y50"/>
  <c r="Z50"/>
  <c r="AB50"/>
  <c r="Y51"/>
  <c r="Z51"/>
  <c r="Y52"/>
  <c r="Z52"/>
  <c r="AA52"/>
  <c r="Y53"/>
  <c r="Z53"/>
  <c r="AA53"/>
  <c r="Y54"/>
  <c r="Z54"/>
  <c r="AB54"/>
  <c r="Y55"/>
  <c r="Z55"/>
  <c r="Y56"/>
  <c r="Z56"/>
  <c r="AA56"/>
  <c r="Y57"/>
  <c r="Z57"/>
  <c r="Y58"/>
  <c r="Z58"/>
  <c r="AB58"/>
  <c r="Y59"/>
  <c r="Z59"/>
  <c r="Y60"/>
  <c r="Z60"/>
  <c r="AA60"/>
  <c r="Y61"/>
  <c r="Z61"/>
  <c r="AA61"/>
  <c r="Y62"/>
  <c r="Z62"/>
  <c r="AB62"/>
  <c r="Y63"/>
  <c r="Z63"/>
  <c r="Y64"/>
  <c r="Z64"/>
  <c r="AA64"/>
  <c r="Y65"/>
  <c r="Z65"/>
  <c r="Y66"/>
  <c r="Z66"/>
  <c r="AB66"/>
  <c r="Y67"/>
  <c r="Z67"/>
  <c r="Y68"/>
  <c r="Z68"/>
  <c r="AA68"/>
  <c r="Y69"/>
  <c r="Z69"/>
  <c r="AA69"/>
  <c r="Y70"/>
  <c r="Z70"/>
  <c r="AB70"/>
  <c r="Y71"/>
  <c r="Z71"/>
  <c r="Y72"/>
  <c r="Z72"/>
  <c r="AA72"/>
  <c r="Y73"/>
  <c r="Z73"/>
  <c r="Y74"/>
  <c r="Z74"/>
  <c r="AB74"/>
  <c r="Y75"/>
  <c r="Z75"/>
  <c r="Y76"/>
  <c r="Z76"/>
  <c r="AA76"/>
  <c r="Y77"/>
  <c r="Z77"/>
  <c r="AA77"/>
  <c r="Y78"/>
  <c r="Z78"/>
  <c r="AB78"/>
  <c r="Y79"/>
  <c r="Z79"/>
  <c r="Y80"/>
  <c r="Z80"/>
  <c r="AA80"/>
  <c r="Y81"/>
  <c r="Z81"/>
  <c r="Y82"/>
  <c r="Z82"/>
  <c r="AB82"/>
  <c r="Y83"/>
  <c r="Z83"/>
  <c r="Y84"/>
  <c r="Z84"/>
  <c r="AA84"/>
  <c r="Y85"/>
  <c r="Z85"/>
  <c r="AA85"/>
  <c r="Y86"/>
  <c r="Z86"/>
  <c r="AB86"/>
  <c r="Y87"/>
  <c r="Z87"/>
  <c r="Y88"/>
  <c r="Z88"/>
  <c r="AA88"/>
  <c r="Y89"/>
  <c r="Z89"/>
  <c r="Y90"/>
  <c r="Z90"/>
  <c r="AB90"/>
  <c r="Y91"/>
  <c r="Z91"/>
  <c r="Y92"/>
  <c r="Z92"/>
  <c r="AA92"/>
  <c r="Y93"/>
  <c r="Z93"/>
  <c r="AA93"/>
  <c r="Y94"/>
  <c r="Z94"/>
  <c r="AB94"/>
  <c r="Y95"/>
  <c r="Z95"/>
  <c r="Y96"/>
  <c r="Z96"/>
  <c r="AA96"/>
  <c r="Y97"/>
  <c r="Z97"/>
  <c r="Y98"/>
  <c r="Z98"/>
  <c r="AB98"/>
  <c r="Z3"/>
  <c r="Y3"/>
  <c r="Y4" i="61"/>
  <c r="Z4"/>
  <c r="Y5"/>
  <c r="Z5"/>
  <c r="Y6"/>
  <c r="Z6"/>
  <c r="Y7"/>
  <c r="Z7"/>
  <c r="AB7"/>
  <c r="Y8"/>
  <c r="Z8"/>
  <c r="Y9"/>
  <c r="Z9"/>
  <c r="Y10"/>
  <c r="Z10"/>
  <c r="Y11"/>
  <c r="Z11"/>
  <c r="AB11"/>
  <c r="Y12"/>
  <c r="Z12"/>
  <c r="Y13"/>
  <c r="Z13"/>
  <c r="AA13"/>
  <c r="Y14"/>
  <c r="Z14"/>
  <c r="Y15"/>
  <c r="Z15"/>
  <c r="AB15"/>
  <c r="Y16"/>
  <c r="Z16"/>
  <c r="Y17"/>
  <c r="Z17"/>
  <c r="Y18"/>
  <c r="Z18"/>
  <c r="Y19"/>
  <c r="Z19"/>
  <c r="AA19"/>
  <c r="AB19"/>
  <c r="Y20"/>
  <c r="Z20"/>
  <c r="Y21"/>
  <c r="Z21"/>
  <c r="Y22"/>
  <c r="Z22"/>
  <c r="Y23"/>
  <c r="Z23"/>
  <c r="AB23"/>
  <c r="Y24"/>
  <c r="Z24"/>
  <c r="AA24"/>
  <c r="Y25"/>
  <c r="Z25"/>
  <c r="Y26"/>
  <c r="Z26"/>
  <c r="Y27"/>
  <c r="Z27"/>
  <c r="AB27"/>
  <c r="Y28"/>
  <c r="Z28"/>
  <c r="Y29"/>
  <c r="Z29"/>
  <c r="Y30"/>
  <c r="Z30"/>
  <c r="Y31"/>
  <c r="Z31"/>
  <c r="AB31"/>
  <c r="Y32"/>
  <c r="Z32"/>
  <c r="AA32"/>
  <c r="Y33"/>
  <c r="Z33"/>
  <c r="Y34"/>
  <c r="Z34"/>
  <c r="Y35"/>
  <c r="Z35"/>
  <c r="AB35"/>
  <c r="Y36"/>
  <c r="Z36"/>
  <c r="Y37"/>
  <c r="Z37"/>
  <c r="AA37"/>
  <c r="Y38"/>
  <c r="Z38"/>
  <c r="Y39"/>
  <c r="Z39"/>
  <c r="AB39"/>
  <c r="Y40"/>
  <c r="Z40"/>
  <c r="Y41"/>
  <c r="Z41"/>
  <c r="Y42"/>
  <c r="Z42"/>
  <c r="Y43"/>
  <c r="Z43"/>
  <c r="AA43"/>
  <c r="AB43"/>
  <c r="Y44"/>
  <c r="Z44"/>
  <c r="Y45"/>
  <c r="Z45"/>
  <c r="Y46"/>
  <c r="Z46"/>
  <c r="Y47"/>
  <c r="Z47"/>
  <c r="AB47"/>
  <c r="Y48"/>
  <c r="Z48"/>
  <c r="Y49"/>
  <c r="Z49"/>
  <c r="Y50"/>
  <c r="Z50"/>
  <c r="Y51"/>
  <c r="Z51"/>
  <c r="AB51"/>
  <c r="Y52"/>
  <c r="Z52"/>
  <c r="Y53"/>
  <c r="Z53"/>
  <c r="AA53"/>
  <c r="Y54"/>
  <c r="Z54"/>
  <c r="Y55"/>
  <c r="Z55"/>
  <c r="AB55"/>
  <c r="Y56"/>
  <c r="Z56"/>
  <c r="AA56"/>
  <c r="Y57"/>
  <c r="Z57"/>
  <c r="AA57"/>
  <c r="Y58"/>
  <c r="Z58"/>
  <c r="Y59"/>
  <c r="Z59"/>
  <c r="AB59"/>
  <c r="Y60"/>
  <c r="Z60"/>
  <c r="Y61"/>
  <c r="Z61"/>
  <c r="Y62"/>
  <c r="Z62"/>
  <c r="Y63"/>
  <c r="Z63"/>
  <c r="AA63"/>
  <c r="AB63"/>
  <c r="Y64"/>
  <c r="Z64"/>
  <c r="AA64"/>
  <c r="Y65"/>
  <c r="Z65"/>
  <c r="Y66"/>
  <c r="Z66"/>
  <c r="Y67"/>
  <c r="Z67"/>
  <c r="AA67"/>
  <c r="AB67"/>
  <c r="Y68"/>
  <c r="Z68"/>
  <c r="Y69"/>
  <c r="Z69"/>
  <c r="Y70"/>
  <c r="Z70"/>
  <c r="Y71"/>
  <c r="Z71"/>
  <c r="AB71"/>
  <c r="Y72"/>
  <c r="Z72"/>
  <c r="Y73"/>
  <c r="Z73"/>
  <c r="Y74"/>
  <c r="Z74"/>
  <c r="Y75"/>
  <c r="Z75"/>
  <c r="AB75"/>
  <c r="Y76"/>
  <c r="Z76"/>
  <c r="Y77"/>
  <c r="Z77"/>
  <c r="AA77"/>
  <c r="Y78"/>
  <c r="Z78"/>
  <c r="Y79"/>
  <c r="Z79"/>
  <c r="AB79"/>
  <c r="Y80"/>
  <c r="Z80"/>
  <c r="Y81"/>
  <c r="Z81"/>
  <c r="Y82"/>
  <c r="Z82"/>
  <c r="Y83"/>
  <c r="Z83"/>
  <c r="AA83"/>
  <c r="AB83"/>
  <c r="Y84"/>
  <c r="Z84"/>
  <c r="Y85"/>
  <c r="Z85"/>
  <c r="Y86"/>
  <c r="Z86"/>
  <c r="Y87"/>
  <c r="Z87"/>
  <c r="AB87"/>
  <c r="Y88"/>
  <c r="Z88"/>
  <c r="AA88"/>
  <c r="Y89"/>
  <c r="Z89"/>
  <c r="Y90"/>
  <c r="Z90"/>
  <c r="Y91"/>
  <c r="Z91"/>
  <c r="AB91"/>
  <c r="Y92"/>
  <c r="Z92"/>
  <c r="Y93"/>
  <c r="Z93"/>
  <c r="Y94"/>
  <c r="Z94"/>
  <c r="Y95"/>
  <c r="Z95"/>
  <c r="AB95"/>
  <c r="Y96"/>
  <c r="Z96"/>
  <c r="AA96"/>
  <c r="Y97"/>
  <c r="Z97"/>
  <c r="Y98"/>
  <c r="Z98"/>
  <c r="Z3"/>
  <c r="Y3"/>
  <c r="AK99" i="29" l="1"/>
  <c r="AB76" i="63"/>
  <c r="AB68"/>
  <c r="AB60"/>
  <c r="AB97"/>
  <c r="AB81"/>
  <c r="AB3" i="62"/>
  <c r="AB97"/>
  <c r="AB93"/>
  <c r="AB89"/>
  <c r="AB77"/>
  <c r="AB73"/>
  <c r="AB69"/>
  <c r="AB65"/>
  <c r="AB57"/>
  <c r="AB53"/>
  <c r="AB45"/>
  <c r="AB37"/>
  <c r="AB13"/>
  <c r="AB96" i="61"/>
  <c r="AB84"/>
  <c r="AB76"/>
  <c r="AB72"/>
  <c r="AB68"/>
  <c r="AB64"/>
  <c r="AB44"/>
  <c r="AB36"/>
  <c r="AB20"/>
  <c r="AA97" i="62"/>
  <c r="AA91"/>
  <c r="AA89"/>
  <c r="AA83"/>
  <c r="AA81"/>
  <c r="AA75"/>
  <c r="AA73"/>
  <c r="AA67"/>
  <c r="AA65"/>
  <c r="AA59"/>
  <c r="AA57"/>
  <c r="AA51"/>
  <c r="AA49"/>
  <c r="AA43"/>
  <c r="AA41"/>
  <c r="AA35"/>
  <c r="AA33"/>
  <c r="AA27"/>
  <c r="AA25"/>
  <c r="AA19"/>
  <c r="AA17"/>
  <c r="AA11"/>
  <c r="AA9"/>
  <c r="AA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U78"/>
  <c r="F78"/>
  <c r="U77"/>
  <c r="N77"/>
  <c r="F77"/>
  <c r="U76"/>
  <c r="N76"/>
  <c r="F76"/>
  <c r="U75"/>
  <c r="U74"/>
  <c r="N74"/>
  <c r="F74"/>
  <c r="U73"/>
  <c r="N73"/>
  <c r="U72"/>
  <c r="N72"/>
  <c r="F72"/>
  <c r="U71"/>
  <c r="F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F28"/>
  <c r="U27"/>
  <c r="N27"/>
  <c r="U26"/>
  <c r="N26"/>
  <c r="F26"/>
  <c r="U25"/>
  <c r="N25"/>
  <c r="U24"/>
  <c r="N24"/>
  <c r="F24"/>
  <c r="U23"/>
  <c r="F23"/>
  <c r="U22"/>
  <c r="N22"/>
  <c r="F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F54"/>
  <c r="AD53"/>
  <c r="U53"/>
  <c r="N53"/>
  <c r="F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73" i="57" l="1"/>
  <c r="F71"/>
  <c r="F69"/>
  <c r="F65"/>
  <c r="F63"/>
  <c r="F61"/>
  <c r="F57"/>
  <c r="F55"/>
  <c r="F53"/>
  <c r="F49"/>
  <c r="F47"/>
  <c r="F45"/>
  <c r="F41"/>
  <c r="F39"/>
  <c r="F37"/>
  <c r="F33"/>
  <c r="F31"/>
  <c r="F29"/>
  <c r="F27"/>
  <c r="F25"/>
  <c r="F23"/>
  <c r="F19"/>
  <c r="F17"/>
  <c r="F15"/>
  <c r="F11"/>
  <c r="F9"/>
  <c r="F7"/>
  <c r="F97" i="58"/>
  <c r="F95"/>
  <c r="F93"/>
  <c r="F91"/>
  <c r="F89"/>
  <c r="F87"/>
  <c r="F85"/>
  <c r="F83"/>
  <c r="F81"/>
  <c r="F79"/>
  <c r="F77"/>
  <c r="F75"/>
  <c r="F73"/>
  <c r="F71"/>
  <c r="F69"/>
  <c r="F67"/>
  <c r="F65"/>
  <c r="F63"/>
  <c r="F61"/>
  <c r="F59"/>
  <c r="F57"/>
  <c r="F55"/>
  <c r="F53"/>
  <c r="F51"/>
  <c r="F49"/>
  <c r="F47"/>
  <c r="F45"/>
  <c r="F43"/>
  <c r="F41"/>
  <c r="F39"/>
  <c r="F37"/>
  <c r="F35"/>
  <c r="F33"/>
  <c r="F31"/>
  <c r="F29"/>
  <c r="F27"/>
  <c r="F25"/>
  <c r="F23"/>
  <c r="F19"/>
  <c r="F15"/>
  <c r="F93" i="61"/>
  <c r="F91"/>
  <c r="F89"/>
  <c r="F87"/>
  <c r="F85"/>
  <c r="F83"/>
  <c r="F77"/>
  <c r="F75"/>
  <c r="F73"/>
  <c r="F69"/>
  <c r="F67"/>
  <c r="F65"/>
  <c r="F61"/>
  <c r="F59"/>
  <c r="F57"/>
  <c r="F53"/>
  <c r="F51"/>
  <c r="F49"/>
  <c r="F45"/>
  <c r="F43"/>
  <c r="F41"/>
  <c r="F37"/>
  <c r="F35"/>
  <c r="F31"/>
  <c r="F27"/>
  <c r="F23"/>
  <c r="F21"/>
  <c r="F19"/>
  <c r="F15"/>
  <c r="F13"/>
  <c r="F11"/>
  <c r="F7"/>
  <c r="F5"/>
  <c r="F97" i="62"/>
  <c r="F95"/>
  <c r="F93"/>
  <c r="F91"/>
  <c r="F87"/>
  <c r="F85"/>
  <c r="F83"/>
  <c r="F81"/>
  <c r="F79"/>
  <c r="F77"/>
  <c r="F75"/>
  <c r="F71"/>
  <c r="F67"/>
  <c r="F65"/>
  <c r="F63"/>
  <c r="F61"/>
  <c r="F59"/>
  <c r="F55"/>
  <c r="F51"/>
  <c r="F49"/>
  <c r="F47"/>
  <c r="F45"/>
  <c r="F43"/>
  <c r="F41"/>
  <c r="F39"/>
  <c r="F37"/>
  <c r="F35"/>
  <c r="F33"/>
  <c r="F31"/>
  <c r="F29"/>
  <c r="F27"/>
  <c r="F25"/>
  <c r="F23"/>
  <c r="F17"/>
  <c r="F15"/>
  <c r="F13"/>
  <c r="F11"/>
  <c r="F9"/>
  <c r="F7"/>
  <c r="F97" i="63"/>
  <c r="F95"/>
  <c r="F93"/>
  <c r="F91"/>
  <c r="F87"/>
  <c r="F85"/>
  <c r="F81"/>
  <c r="F79"/>
  <c r="F75"/>
  <c r="F73"/>
  <c r="F69"/>
  <c r="F67"/>
  <c r="F65"/>
  <c r="F63"/>
  <c r="F59"/>
  <c r="F57"/>
  <c r="F53"/>
  <c r="F51"/>
  <c r="F49"/>
  <c r="F47"/>
  <c r="F43"/>
  <c r="F41"/>
  <c r="F37"/>
  <c r="F35"/>
  <c r="F33"/>
  <c r="F31"/>
  <c r="F27"/>
  <c r="F25"/>
  <c r="F21"/>
  <c r="F19"/>
  <c r="F17"/>
  <c r="F15"/>
  <c r="F11"/>
  <c r="F9"/>
  <c r="F5"/>
  <c r="B99"/>
  <c r="F16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V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N38"/>
  <c r="N42"/>
  <c r="N46"/>
  <c r="N54"/>
  <c r="N58"/>
  <c r="N62"/>
  <c r="N66"/>
  <c r="N70"/>
  <c r="O70" s="1"/>
  <c r="N74"/>
  <c r="N78"/>
  <c r="N9"/>
  <c r="N13"/>
  <c r="O13" s="1"/>
  <c r="N25"/>
  <c r="N29"/>
  <c r="N41"/>
  <c r="O41" s="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O36" s="1"/>
  <c r="N40"/>
  <c r="N44"/>
  <c r="N48"/>
  <c r="O48" s="1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O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G91" s="1"/>
  <c r="O91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48"/>
  <c r="V56"/>
  <c r="V4"/>
  <c r="V40"/>
  <c r="V47"/>
  <c r="V16"/>
  <c r="O16"/>
  <c r="V98"/>
  <c r="O98"/>
  <c r="V10" i="56"/>
  <c r="V24"/>
  <c r="O26"/>
  <c r="O35"/>
  <c r="V40"/>
  <c r="O51"/>
  <c r="N8" i="55"/>
  <c r="F9"/>
  <c r="I99"/>
  <c r="M99"/>
  <c r="N12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80"/>
  <c r="O92"/>
  <c r="O65" i="56"/>
  <c r="V66" i="55"/>
  <c r="O66"/>
  <c r="V74"/>
  <c r="V82"/>
  <c r="O15" i="56"/>
  <c r="V36"/>
  <c r="V38"/>
  <c r="O47"/>
  <c r="V52"/>
  <c r="V59"/>
  <c r="V62"/>
  <c r="V70"/>
  <c r="V78"/>
  <c r="O78"/>
  <c r="V86"/>
  <c r="V94"/>
  <c r="V12" i="55"/>
  <c r="V28"/>
  <c r="V44"/>
  <c r="V60"/>
  <c r="V11" i="56"/>
  <c r="V18"/>
  <c r="O18"/>
  <c r="V27"/>
  <c r="V32"/>
  <c r="V34"/>
  <c r="O34"/>
  <c r="V48"/>
  <c r="B99" i="55"/>
  <c r="F3"/>
  <c r="K99"/>
  <c r="F5"/>
  <c r="G18"/>
  <c r="O19"/>
  <c r="N20"/>
  <c r="O20" s="1"/>
  <c r="F21"/>
  <c r="N36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14" i="56"/>
  <c r="O23"/>
  <c r="V28"/>
  <c r="V39"/>
  <c r="V44"/>
  <c r="V46"/>
  <c r="O46"/>
  <c r="V63"/>
  <c r="V74"/>
  <c r="V82"/>
  <c r="V90"/>
  <c r="J99" i="55"/>
  <c r="G6"/>
  <c r="N24"/>
  <c r="O24" s="1"/>
  <c r="N40"/>
  <c r="O40" s="1"/>
  <c r="N56"/>
  <c r="O96"/>
  <c r="O56" i="56"/>
  <c r="V54" i="58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O53"/>
  <c r="V66"/>
  <c r="V82"/>
  <c r="V68" i="55"/>
  <c r="V72"/>
  <c r="V76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V42"/>
  <c r="O45"/>
  <c r="V74"/>
  <c r="V90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1" i="58" l="1"/>
  <c r="O6"/>
  <c r="O26"/>
  <c r="O56" i="55"/>
  <c r="O36"/>
  <c r="V32"/>
  <c r="O90" i="56"/>
  <c r="O82"/>
  <c r="O40"/>
  <c r="O24"/>
  <c r="V59" i="58"/>
  <c r="O57"/>
  <c r="O57" i="56"/>
  <c r="O25"/>
  <c r="V25" i="58"/>
  <c r="O93"/>
  <c r="O80" i="56"/>
  <c r="O96"/>
  <c r="O88"/>
  <c r="O72"/>
  <c r="O64"/>
  <c r="O44"/>
  <c r="O28"/>
  <c r="O11" i="55"/>
  <c r="O90"/>
  <c r="O74"/>
  <c r="O48" i="57"/>
  <c r="O64"/>
  <c r="O95" i="56"/>
  <c r="O66"/>
  <c r="O62"/>
  <c r="O54"/>
  <c r="O17" i="55"/>
  <c r="O3"/>
  <c r="O87"/>
  <c r="V54" i="56"/>
  <c r="O30"/>
  <c r="V66"/>
  <c r="O58"/>
  <c r="O50"/>
  <c r="O38"/>
  <c r="O29"/>
  <c r="O22"/>
  <c r="O7"/>
  <c r="O6"/>
  <c r="O82" i="55"/>
  <c r="O78"/>
  <c r="V94"/>
  <c r="O62"/>
  <c r="G34"/>
  <c r="V34" s="1"/>
  <c r="G10"/>
  <c r="V10" s="1"/>
  <c r="O98" i="56"/>
  <c r="O74"/>
  <c r="O42"/>
  <c r="O14"/>
  <c r="V87" i="55"/>
  <c r="O86"/>
  <c r="O46"/>
  <c r="O38"/>
  <c r="G27"/>
  <c r="O22"/>
  <c r="V17"/>
  <c r="O12"/>
  <c r="E99"/>
  <c r="O4"/>
  <c r="O71"/>
  <c r="V51"/>
  <c r="O9"/>
  <c r="V3"/>
  <c r="O65" i="58"/>
  <c r="O29"/>
  <c r="G75"/>
  <c r="G43"/>
  <c r="V43" s="1"/>
  <c r="G27"/>
  <c r="G11"/>
  <c r="V11" s="1"/>
  <c r="E99"/>
  <c r="O81"/>
  <c r="O41"/>
  <c r="O17"/>
  <c r="G26" i="57"/>
  <c r="V26" s="1"/>
  <c r="O44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F99" i="57"/>
  <c r="O80"/>
  <c r="V80"/>
  <c r="O6" i="55"/>
  <c r="V6"/>
  <c r="V26"/>
  <c r="O26"/>
  <c r="O77" i="57" l="1"/>
  <c r="O34" i="55"/>
  <c r="O9" i="57"/>
  <c r="O26"/>
  <c r="O4" i="56"/>
  <c r="O8"/>
  <c r="V27" i="55"/>
  <c r="O27"/>
  <c r="O43" i="58"/>
  <c r="O25" i="57"/>
  <c r="O75" i="58"/>
  <c r="V75"/>
  <c r="V27"/>
  <c r="O27"/>
  <c r="V45" i="57"/>
  <c r="V13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N36" i="78"/>
  <c r="G54"/>
  <c r="P96"/>
  <c r="N43"/>
  <c r="O53"/>
  <c r="P18"/>
  <c r="P72"/>
  <c r="G55"/>
  <c r="Q79"/>
  <c r="P50"/>
  <c r="L44"/>
  <c r="O90"/>
  <c r="O40"/>
  <c r="L59"/>
  <c r="O37"/>
  <c r="P24"/>
  <c r="I89"/>
  <c r="G31"/>
  <c r="B72"/>
  <c r="B87"/>
  <c r="B22"/>
  <c r="J40"/>
  <c r="N40"/>
  <c r="P85"/>
  <c r="P44"/>
  <c r="L66"/>
  <c r="P14"/>
  <c r="L92"/>
  <c r="G59"/>
  <c r="B23"/>
  <c r="J3"/>
  <c r="Q25"/>
  <c r="H65"/>
  <c r="L67"/>
  <c r="J24"/>
  <c r="L94"/>
  <c r="G86"/>
  <c r="P15"/>
  <c r="K60"/>
  <c r="J80"/>
  <c r="G92"/>
  <c r="O72"/>
  <c r="I38"/>
  <c r="J33"/>
  <c r="G77"/>
  <c r="B42"/>
  <c r="O91"/>
  <c r="N66"/>
  <c r="K84"/>
  <c r="J63"/>
  <c r="L89"/>
  <c r="J70"/>
  <c r="G81"/>
  <c r="J54"/>
  <c r="Q33"/>
  <c r="O78"/>
  <c r="Q75"/>
  <c r="J98"/>
  <c r="P37"/>
  <c r="O76"/>
  <c r="N56"/>
  <c r="H18"/>
  <c r="Q70"/>
  <c r="I10"/>
  <c r="Q26"/>
  <c r="Q62"/>
  <c r="L19"/>
  <c r="B24"/>
  <c r="B46"/>
  <c r="K36"/>
  <c r="I18"/>
  <c r="G29"/>
  <c r="O16"/>
  <c r="Q13"/>
  <c r="K86"/>
  <c r="K35"/>
  <c r="J19"/>
  <c r="G47"/>
  <c r="G5"/>
  <c r="H25"/>
  <c r="Q18"/>
  <c r="Q54"/>
  <c r="H91"/>
  <c r="O33"/>
  <c r="L87"/>
  <c r="Q94"/>
  <c r="I42"/>
  <c r="H23"/>
  <c r="B98"/>
  <c r="N32"/>
  <c r="L68"/>
  <c r="Q3"/>
  <c r="I73"/>
  <c r="N23"/>
  <c r="O89"/>
  <c r="Q39"/>
  <c r="K59"/>
  <c r="I63"/>
  <c r="L4"/>
  <c r="N35"/>
  <c r="N52"/>
  <c r="Q80"/>
  <c r="G96"/>
  <c r="O3"/>
  <c r="K43"/>
  <c r="G12"/>
  <c r="J48"/>
  <c r="Q42"/>
  <c r="P46"/>
  <c r="Q4"/>
  <c r="B63"/>
  <c r="P91"/>
  <c r="H43"/>
  <c r="H49"/>
  <c r="J36"/>
  <c r="Q53"/>
  <c r="G75"/>
  <c r="B81"/>
  <c r="J97"/>
  <c r="J85"/>
  <c r="K97"/>
  <c r="P66"/>
  <c r="P88"/>
  <c r="H98"/>
  <c r="I88"/>
  <c r="K25"/>
  <c r="Q98"/>
  <c r="I58"/>
  <c r="K54"/>
  <c r="N96"/>
  <c r="G68"/>
  <c r="L91"/>
  <c r="L82"/>
  <c r="I93"/>
  <c r="L38"/>
  <c r="N4"/>
  <c r="Q21"/>
  <c r="P65"/>
  <c r="G4"/>
  <c r="N58"/>
  <c r="K17"/>
  <c r="J71"/>
  <c r="J23"/>
  <c r="K87"/>
  <c r="K38"/>
  <c r="L33"/>
  <c r="G71"/>
  <c r="B70"/>
  <c r="G87"/>
  <c r="P62"/>
  <c r="L25"/>
  <c r="B86"/>
  <c r="Q60"/>
  <c r="G42"/>
  <c r="B83"/>
  <c r="B69"/>
  <c r="K30"/>
  <c r="G50"/>
  <c r="H75"/>
  <c r="B65"/>
  <c r="L84"/>
  <c r="L47"/>
  <c r="Q49"/>
  <c r="I36"/>
  <c r="H31"/>
  <c r="L10"/>
  <c r="G27"/>
  <c r="B51"/>
  <c r="P29"/>
  <c r="J66"/>
  <c r="K12"/>
  <c r="N7"/>
  <c r="L31"/>
  <c r="L41"/>
  <c r="Q12"/>
  <c r="K28"/>
  <c r="N54"/>
  <c r="P70"/>
  <c r="L30"/>
  <c r="P34"/>
  <c r="K52"/>
  <c r="L75"/>
  <c r="G26"/>
  <c r="L18"/>
  <c r="K53"/>
  <c r="J96"/>
  <c r="G56"/>
  <c r="I25"/>
  <c r="G30"/>
  <c r="I32"/>
  <c r="L61"/>
  <c r="B30"/>
  <c r="L85"/>
  <c r="H69"/>
  <c r="Q27"/>
  <c r="G9"/>
  <c r="L73"/>
  <c r="B8"/>
  <c r="Q19"/>
  <c r="N49"/>
  <c r="J49"/>
  <c r="P78"/>
  <c r="B3"/>
  <c r="H6"/>
  <c r="N5"/>
  <c r="O51"/>
  <c r="J45"/>
  <c r="L13"/>
  <c r="O45"/>
  <c r="G67"/>
  <c r="L48"/>
  <c r="L52"/>
  <c r="H12"/>
  <c r="N22"/>
  <c r="B95"/>
  <c r="N95"/>
  <c r="L80"/>
  <c r="B40"/>
  <c r="D1"/>
  <c r="B61"/>
  <c r="O46"/>
  <c r="O98"/>
  <c r="Q10"/>
  <c r="I41"/>
  <c r="J82"/>
  <c r="B76"/>
  <c r="P11"/>
  <c r="J90"/>
  <c r="I44"/>
  <c r="N8"/>
  <c r="J81"/>
  <c r="J5"/>
  <c r="K4"/>
  <c r="K37"/>
  <c r="K78"/>
  <c r="O21"/>
  <c r="H57"/>
  <c r="O42"/>
  <c r="K20"/>
  <c r="I29"/>
  <c r="J20"/>
  <c r="B55"/>
  <c r="K57"/>
  <c r="J95"/>
  <c r="K83"/>
  <c r="H87"/>
  <c r="Q59"/>
  <c r="K16"/>
  <c r="O31"/>
  <c r="B92"/>
  <c r="L96"/>
  <c r="H86"/>
  <c r="N61"/>
  <c r="K5"/>
  <c r="P19"/>
  <c r="I11"/>
  <c r="G3"/>
  <c r="N48"/>
  <c r="K14"/>
  <c r="G82"/>
  <c r="N86"/>
  <c r="L54"/>
  <c r="H48"/>
  <c r="I60"/>
  <c r="O86"/>
  <c r="G13"/>
  <c r="N51"/>
  <c r="O82"/>
  <c r="B2"/>
  <c r="B29"/>
  <c r="B82"/>
  <c r="N18"/>
  <c r="O17"/>
  <c r="P97"/>
  <c r="B64"/>
  <c r="G10"/>
  <c r="J83"/>
  <c r="P17"/>
  <c r="G15"/>
  <c r="P33"/>
  <c r="Q72"/>
  <c r="H96"/>
  <c r="N10"/>
  <c r="B10"/>
  <c r="J87"/>
  <c r="Q20"/>
  <c r="K19"/>
  <c r="O26"/>
  <c r="N13"/>
  <c r="J16"/>
  <c r="P79"/>
  <c r="I15"/>
  <c r="L86"/>
  <c r="K70"/>
  <c r="B73"/>
  <c r="I74"/>
  <c r="J9"/>
  <c r="H54"/>
  <c r="J15"/>
  <c r="P61"/>
  <c r="O30"/>
  <c r="I69"/>
  <c r="N12"/>
  <c r="Q64"/>
  <c r="L83"/>
  <c r="Q24"/>
  <c r="K48"/>
  <c r="G23"/>
  <c r="J31"/>
  <c r="P42"/>
  <c r="P25"/>
  <c r="N93"/>
  <c r="N42"/>
  <c r="K82"/>
  <c r="H16"/>
  <c r="P98"/>
  <c r="H74"/>
  <c r="O4"/>
  <c r="L95"/>
  <c r="O68"/>
  <c r="I16"/>
  <c r="L40"/>
  <c r="J44"/>
  <c r="P84"/>
  <c r="B84"/>
  <c r="N63"/>
  <c r="I64"/>
  <c r="P53"/>
  <c r="J59"/>
  <c r="H21"/>
  <c r="P40"/>
  <c r="O29"/>
  <c r="J64"/>
  <c r="G19"/>
  <c r="Q77"/>
  <c r="Q28"/>
  <c r="G46"/>
  <c r="Q17"/>
  <c r="I95"/>
  <c r="I20"/>
  <c r="L24"/>
  <c r="O73"/>
  <c r="N76"/>
  <c r="B66"/>
  <c r="K88"/>
  <c r="Q31"/>
  <c r="I9"/>
  <c r="J78"/>
  <c r="P48"/>
  <c r="P51"/>
  <c r="H4"/>
  <c r="L15"/>
  <c r="H15"/>
  <c r="N17"/>
  <c r="O87"/>
  <c r="L50"/>
  <c r="P67"/>
  <c r="B37"/>
  <c r="Q92"/>
  <c r="P23"/>
  <c r="O67"/>
  <c r="H81"/>
  <c r="J47"/>
  <c r="P30"/>
  <c r="L7"/>
  <c r="B44"/>
  <c r="J68"/>
  <c r="B90"/>
  <c r="N78"/>
  <c r="L9"/>
  <c r="H72"/>
  <c r="P39"/>
  <c r="P32"/>
  <c r="B52"/>
  <c r="N44"/>
  <c r="I78"/>
  <c r="H36"/>
  <c r="N84"/>
  <c r="I83"/>
  <c r="B5"/>
  <c r="O27"/>
  <c r="G66"/>
  <c r="P86"/>
  <c r="P12"/>
  <c r="I13"/>
  <c r="P8"/>
  <c r="O66"/>
  <c r="P69"/>
  <c r="P26"/>
  <c r="G53"/>
  <c r="O44"/>
  <c r="Q46"/>
  <c r="G25"/>
  <c r="N41"/>
  <c r="Q71"/>
  <c r="N27"/>
  <c r="H68"/>
  <c r="P4"/>
  <c r="B17"/>
  <c r="L56"/>
  <c r="P49"/>
  <c r="K22"/>
  <c r="L69"/>
  <c r="J32"/>
  <c r="Q78"/>
  <c r="G91"/>
  <c r="H45"/>
  <c r="P77"/>
  <c r="N67"/>
  <c r="K29"/>
  <c r="B28"/>
  <c r="O20"/>
  <c r="H19"/>
  <c r="G57"/>
  <c r="G40"/>
  <c r="B53"/>
  <c r="N72"/>
  <c r="L5"/>
  <c r="Q57"/>
  <c r="G39"/>
  <c r="J60"/>
  <c r="Q73"/>
  <c r="K3"/>
  <c r="K8"/>
  <c r="P92"/>
  <c r="Q34"/>
  <c r="K50"/>
  <c r="G73"/>
  <c r="I8"/>
  <c r="L70"/>
  <c r="O13"/>
  <c r="N69"/>
  <c r="K94"/>
  <c r="B36"/>
  <c r="I82"/>
  <c r="O93"/>
  <c r="H92"/>
  <c r="H30"/>
  <c r="H32"/>
  <c r="I97"/>
  <c r="O60"/>
  <c r="K79"/>
  <c r="G44"/>
  <c r="K7"/>
  <c r="N29"/>
  <c r="I85"/>
  <c r="L57"/>
  <c r="I65"/>
  <c r="J27"/>
  <c r="L3"/>
  <c r="I76"/>
  <c r="Q56"/>
  <c r="L93"/>
  <c r="I26"/>
  <c r="L23"/>
  <c r="J72"/>
  <c r="Q76"/>
  <c r="L55"/>
  <c r="K81"/>
  <c r="P55"/>
  <c r="L71"/>
  <c r="G65"/>
  <c r="K69"/>
  <c r="N39"/>
  <c r="G38"/>
  <c r="N37"/>
  <c r="J4"/>
  <c r="J94"/>
  <c r="J51"/>
  <c r="B12"/>
  <c r="G61"/>
  <c r="O64"/>
  <c r="H62"/>
  <c r="J29"/>
  <c r="O19"/>
  <c r="K41"/>
  <c r="K24"/>
  <c r="J61"/>
  <c r="I61"/>
  <c r="O94"/>
  <c r="I49"/>
  <c r="H41"/>
  <c r="H5"/>
  <c r="L20"/>
  <c r="L64"/>
  <c r="J79"/>
  <c r="N62"/>
  <c r="J13"/>
  <c r="G34"/>
  <c r="B57"/>
  <c r="G74"/>
  <c r="P94"/>
  <c r="J91"/>
  <c r="N19"/>
  <c r="P58"/>
  <c r="J38"/>
  <c r="B43"/>
  <c r="L26"/>
  <c r="O95"/>
  <c r="L65"/>
  <c r="G78"/>
  <c r="K18"/>
  <c r="H55"/>
  <c r="B9"/>
  <c r="H80"/>
  <c r="L51"/>
  <c r="I33"/>
  <c r="N90"/>
  <c r="O83"/>
  <c r="O77"/>
  <c r="P21"/>
  <c r="I45"/>
  <c r="I4"/>
  <c r="I28"/>
  <c r="N6"/>
  <c r="H40"/>
  <c r="F1"/>
  <c r="H22"/>
  <c r="O9"/>
  <c r="I59"/>
  <c r="K63"/>
  <c r="L97"/>
  <c r="Q48"/>
  <c r="B26"/>
  <c r="L53"/>
  <c r="K55"/>
  <c r="I17"/>
  <c r="Q23"/>
  <c r="P89"/>
  <c r="I56"/>
  <c r="P87"/>
  <c r="L78"/>
  <c r="K91"/>
  <c r="I3"/>
  <c r="K64"/>
  <c r="H38"/>
  <c r="J73"/>
  <c r="J22"/>
  <c r="P16"/>
  <c r="Q69"/>
  <c r="H90"/>
  <c r="O75"/>
  <c r="N87"/>
  <c r="Q65"/>
  <c r="I55"/>
  <c r="I94"/>
  <c r="K80"/>
  <c r="Q55"/>
  <c r="K51"/>
  <c r="Q88"/>
  <c r="B60"/>
  <c r="Q93"/>
  <c r="K32"/>
  <c r="J69"/>
  <c r="I22"/>
  <c r="N11"/>
  <c r="O92"/>
  <c r="B96"/>
  <c r="B16"/>
  <c r="P73"/>
  <c r="H63"/>
  <c r="P64"/>
  <c r="H13"/>
  <c r="L36"/>
  <c r="H20"/>
  <c r="O62"/>
  <c r="I72"/>
  <c r="B79"/>
  <c r="K45"/>
  <c r="G90"/>
  <c r="P6"/>
  <c r="H94"/>
  <c r="G79"/>
  <c r="J67"/>
  <c r="N85"/>
  <c r="H70"/>
  <c r="G52"/>
  <c r="O56"/>
  <c r="N88"/>
  <c r="Q37"/>
  <c r="O14"/>
  <c r="J53"/>
  <c r="N71"/>
  <c r="H52"/>
  <c r="H73"/>
  <c r="N47"/>
  <c r="I46"/>
  <c r="I34"/>
  <c r="I84"/>
  <c r="I40"/>
  <c r="N24"/>
  <c r="N98"/>
  <c r="B54"/>
  <c r="G89"/>
  <c r="J74"/>
  <c r="N70"/>
  <c r="Q7"/>
  <c r="K9"/>
  <c r="Q6"/>
  <c r="B18"/>
  <c r="L21"/>
  <c r="Q11"/>
  <c r="K49"/>
  <c r="I23"/>
  <c r="J93"/>
  <c r="H83"/>
  <c r="L8"/>
  <c r="J11"/>
  <c r="G22"/>
  <c r="P41"/>
  <c r="B47"/>
  <c r="I31"/>
  <c r="B78"/>
  <c r="N50"/>
  <c r="B20"/>
  <c r="J17"/>
  <c r="J41"/>
  <c r="J42"/>
  <c r="B39"/>
  <c r="J65"/>
  <c r="I71"/>
  <c r="Q89"/>
  <c r="L63"/>
  <c r="N21"/>
  <c r="H76"/>
  <c r="B56"/>
  <c r="P93"/>
  <c r="I7"/>
  <c r="P95"/>
  <c r="I98"/>
  <c r="K31"/>
  <c r="H64"/>
  <c r="O97"/>
  <c r="Q81"/>
  <c r="B13"/>
  <c r="H8"/>
  <c r="H60"/>
  <c r="O6"/>
  <c r="J8"/>
  <c r="O58"/>
  <c r="N20"/>
  <c r="H67"/>
  <c r="B68"/>
  <c r="L17"/>
  <c r="N68"/>
  <c r="K76"/>
  <c r="I79"/>
  <c r="N38"/>
  <c r="K93"/>
  <c r="Q63"/>
  <c r="I52"/>
  <c r="I47"/>
  <c r="I30"/>
  <c r="J50"/>
  <c r="Q45"/>
  <c r="N83"/>
  <c r="Q97"/>
  <c r="J37"/>
  <c r="J28"/>
  <c r="B6"/>
  <c r="Q86"/>
  <c r="G48"/>
  <c r="P57"/>
  <c r="O32"/>
  <c r="I57"/>
  <c r="Q51"/>
  <c r="J25"/>
  <c r="K98"/>
  <c r="J57"/>
  <c r="G33"/>
  <c r="N82"/>
  <c r="P28"/>
  <c r="G49"/>
  <c r="O48"/>
  <c r="L77"/>
  <c r="N65"/>
  <c r="J55"/>
  <c r="K66"/>
  <c r="L37"/>
  <c r="J58"/>
  <c r="O12"/>
  <c r="I96"/>
  <c r="B33"/>
  <c r="Q29"/>
  <c r="K27"/>
  <c r="K62"/>
  <c r="O18"/>
  <c r="I5"/>
  <c r="O28"/>
  <c r="P71"/>
  <c r="J77"/>
  <c r="G2"/>
  <c r="B21"/>
  <c r="Q83"/>
  <c r="G11"/>
  <c r="I37"/>
  <c r="O59"/>
  <c r="Q32"/>
  <c r="L88"/>
  <c r="H88"/>
  <c r="O11"/>
  <c r="B19"/>
  <c r="I92"/>
  <c r="Q68"/>
  <c r="H47"/>
  <c r="B97"/>
  <c r="B25"/>
  <c r="P10"/>
  <c r="N91"/>
  <c r="L90"/>
  <c r="K39"/>
  <c r="B32"/>
  <c r="O36"/>
  <c r="J14"/>
  <c r="H95"/>
  <c r="K65"/>
  <c r="B34"/>
  <c r="Q84"/>
  <c r="P52"/>
  <c r="L6"/>
  <c r="Q9"/>
  <c r="L79"/>
  <c r="G63"/>
  <c r="N45"/>
  <c r="O39"/>
  <c r="O49"/>
  <c r="K46"/>
  <c r="K77"/>
  <c r="N3"/>
  <c r="G64"/>
  <c r="H79"/>
  <c r="H71"/>
  <c r="K73"/>
  <c r="K44"/>
  <c r="N77"/>
  <c r="O70"/>
  <c r="Q16"/>
  <c r="I6"/>
  <c r="O52"/>
  <c r="I43"/>
  <c r="O43"/>
  <c r="I21"/>
  <c r="O34"/>
  <c r="K11"/>
  <c r="N33"/>
  <c r="P74"/>
  <c r="P27"/>
  <c r="O50"/>
  <c r="N28"/>
  <c r="J88"/>
  <c r="O71"/>
  <c r="Q40"/>
  <c r="G41"/>
  <c r="H35"/>
  <c r="Q15"/>
  <c r="Q38"/>
  <c r="H27"/>
  <c r="P47"/>
  <c r="Q36"/>
  <c r="L29"/>
  <c r="B89"/>
  <c r="I19"/>
  <c r="P75"/>
  <c r="B62"/>
  <c r="H24"/>
  <c r="N14"/>
  <c r="N53"/>
  <c r="L43"/>
  <c r="O81"/>
  <c r="B77"/>
  <c r="G94"/>
  <c r="H82"/>
  <c r="P63"/>
  <c r="H3"/>
  <c r="O7"/>
  <c r="K74"/>
  <c r="O61"/>
  <c r="L14"/>
  <c r="B45"/>
  <c r="G70"/>
  <c r="P43"/>
  <c r="I67"/>
  <c r="P5"/>
  <c r="I35"/>
  <c r="I87"/>
  <c r="J76"/>
  <c r="H42"/>
  <c r="G32"/>
  <c r="L81"/>
  <c r="O65"/>
  <c r="L49"/>
  <c r="Q91"/>
  <c r="L16"/>
  <c r="J43"/>
  <c r="G43"/>
  <c r="Q43"/>
  <c r="O54"/>
  <c r="I90"/>
  <c r="E1"/>
  <c r="H34"/>
  <c r="Q96"/>
  <c r="J46"/>
  <c r="P20"/>
  <c r="H7"/>
  <c r="P35"/>
  <c r="K89"/>
  <c r="N59"/>
  <c r="O63"/>
  <c r="K15"/>
  <c r="O79"/>
  <c r="Q35"/>
  <c r="G51"/>
  <c r="P31"/>
  <c r="P83"/>
  <c r="O80"/>
  <c r="O69"/>
  <c r="O38"/>
  <c r="G84"/>
  <c r="O35"/>
  <c r="I77"/>
  <c r="K21"/>
  <c r="G98"/>
  <c r="B58"/>
  <c r="O23"/>
  <c r="H61"/>
  <c r="K75"/>
  <c r="G16"/>
  <c r="N64"/>
  <c r="L28"/>
  <c r="H33"/>
  <c r="P7"/>
  <c r="B71"/>
  <c r="N94"/>
  <c r="J39"/>
  <c r="Q74"/>
  <c r="G88"/>
  <c r="J86"/>
  <c r="J10"/>
  <c r="B48"/>
  <c r="J30"/>
  <c r="G72"/>
  <c r="I54"/>
  <c r="H84"/>
  <c r="P54"/>
  <c r="L42"/>
  <c r="P38"/>
  <c r="K61"/>
  <c r="H37"/>
  <c r="K34"/>
  <c r="O5"/>
  <c r="H28"/>
  <c r="N25"/>
  <c r="L35"/>
  <c r="G69"/>
  <c r="I70"/>
  <c r="H29"/>
  <c r="P9"/>
  <c r="K85"/>
  <c r="N9"/>
  <c r="N74"/>
  <c r="Q82"/>
  <c r="H2"/>
  <c r="B4"/>
  <c r="K47"/>
  <c r="Q14"/>
  <c r="N60"/>
  <c r="G14"/>
  <c r="N26"/>
  <c r="I86"/>
  <c r="B7"/>
  <c r="O88"/>
  <c r="O25"/>
  <c r="B38"/>
  <c r="K6"/>
  <c r="G83"/>
  <c r="I66"/>
  <c r="N55"/>
  <c r="O55"/>
  <c r="N79"/>
  <c r="L22"/>
  <c r="G97"/>
  <c r="N15"/>
  <c r="H59"/>
  <c r="H78"/>
  <c r="N46"/>
  <c r="B88"/>
  <c r="P68"/>
  <c r="G58"/>
  <c r="J34"/>
  <c r="G37"/>
  <c r="O96"/>
  <c r="I50"/>
  <c r="L32"/>
  <c r="H89"/>
  <c r="L98"/>
  <c r="P59"/>
  <c r="P81"/>
  <c r="N73"/>
  <c r="H77"/>
  <c r="J21"/>
  <c r="K58"/>
  <c r="O10"/>
  <c r="O41"/>
  <c r="B80"/>
  <c r="H46"/>
  <c r="J84"/>
  <c r="L34"/>
  <c r="B14"/>
  <c r="L45"/>
  <c r="I53"/>
  <c r="H85"/>
  <c r="N34"/>
  <c r="P76"/>
  <c r="G36"/>
  <c r="J75"/>
  <c r="H97"/>
  <c r="J6"/>
  <c r="I12"/>
  <c r="K92"/>
  <c r="I24"/>
  <c r="N30"/>
  <c r="I27"/>
  <c r="B94"/>
  <c r="L76"/>
  <c r="J62"/>
  <c r="Q58"/>
  <c r="P90"/>
  <c r="B41"/>
  <c r="Q5"/>
  <c r="L62"/>
  <c r="G95"/>
  <c r="J52"/>
  <c r="O47"/>
  <c r="O22"/>
  <c r="L39"/>
  <c r="H51"/>
  <c r="C1"/>
  <c r="H14"/>
  <c r="I14"/>
  <c r="Q8"/>
  <c r="G93"/>
  <c r="O85"/>
  <c r="I51"/>
  <c r="I48"/>
  <c r="N57"/>
  <c r="Q87"/>
  <c r="N89"/>
  <c r="G7"/>
  <c r="B49"/>
  <c r="H10"/>
  <c r="K67"/>
  <c r="K23"/>
  <c r="O15"/>
  <c r="G20"/>
  <c r="Q22"/>
  <c r="B67"/>
  <c r="K13"/>
  <c r="J7"/>
  <c r="L72"/>
  <c r="Q95"/>
  <c r="H11"/>
  <c r="H56"/>
  <c r="K90"/>
  <c r="N97"/>
  <c r="O57"/>
  <c r="P45"/>
  <c r="J35"/>
  <c r="P60"/>
  <c r="G76"/>
  <c r="H17"/>
  <c r="J12"/>
  <c r="L11"/>
  <c r="L74"/>
  <c r="Q47"/>
  <c r="I91"/>
  <c r="G45"/>
  <c r="N92"/>
  <c r="G8"/>
  <c r="O24"/>
  <c r="P22"/>
  <c r="Q30"/>
  <c r="P82"/>
  <c r="H66"/>
  <c r="I68"/>
  <c r="J18"/>
  <c r="K40"/>
  <c r="K95"/>
  <c r="G6"/>
  <c r="P80"/>
  <c r="P3"/>
  <c r="H44"/>
  <c r="B50"/>
  <c r="N31"/>
  <c r="Q66"/>
  <c r="H26"/>
  <c r="K42"/>
  <c r="K26"/>
  <c r="Q50"/>
  <c r="I39"/>
  <c r="B59"/>
  <c r="P56"/>
  <c r="G80"/>
  <c r="H93"/>
  <c r="G17"/>
  <c r="B85"/>
  <c r="O74"/>
  <c r="K56"/>
  <c r="G60"/>
  <c r="B35"/>
  <c r="B91"/>
  <c r="K10"/>
  <c r="B27"/>
  <c r="K33"/>
  <c r="N16"/>
  <c r="K96"/>
  <c r="I62"/>
  <c r="H53"/>
  <c r="O8"/>
  <c r="L12"/>
  <c r="G21"/>
  <c r="J56"/>
  <c r="Q67"/>
  <c r="B31"/>
  <c r="L27"/>
  <c r="Q52"/>
  <c r="K72"/>
  <c r="P36"/>
  <c r="L58"/>
  <c r="G85"/>
  <c r="P13"/>
  <c r="K68"/>
  <c r="G62"/>
  <c r="I80"/>
  <c r="H58"/>
  <c r="I75"/>
  <c r="Q61"/>
  <c r="Q85"/>
  <c r="G35"/>
  <c r="H50"/>
  <c r="Q41"/>
  <c r="K71"/>
  <c r="B11"/>
  <c r="J89"/>
  <c r="Q44"/>
  <c r="J92"/>
  <c r="H39"/>
  <c r="N80"/>
  <c r="B75"/>
  <c r="Q90"/>
  <c r="N75"/>
  <c r="B74"/>
  <c r="G18"/>
  <c r="N81"/>
  <c r="I81"/>
  <c r="J26"/>
  <c r="H9"/>
  <c r="B93"/>
  <c r="B15"/>
  <c r="G28"/>
  <c r="O84"/>
  <c r="L60"/>
  <c r="L46"/>
  <c r="G24"/>
  <c r="D15" l="1"/>
  <c r="E15"/>
  <c r="C15"/>
  <c r="F15"/>
  <c r="C93"/>
  <c r="D93"/>
  <c r="F93"/>
  <c r="E93"/>
  <c r="M81"/>
  <c r="R81"/>
  <c r="E74"/>
  <c r="F74"/>
  <c r="C74"/>
  <c r="D74"/>
  <c r="R75"/>
  <c r="E75"/>
  <c r="F75"/>
  <c r="D75"/>
  <c r="C75"/>
  <c r="R80"/>
  <c r="E11"/>
  <c r="F11"/>
  <c r="D11"/>
  <c r="C11"/>
  <c r="M75"/>
  <c r="M80"/>
  <c r="D31"/>
  <c r="F31"/>
  <c r="C31"/>
  <c r="E31"/>
  <c r="M62"/>
  <c r="R16"/>
  <c r="E27"/>
  <c r="F27"/>
  <c r="D27"/>
  <c r="C27"/>
  <c r="D91"/>
  <c r="F91"/>
  <c r="E91"/>
  <c r="C91"/>
  <c r="F35"/>
  <c r="E35"/>
  <c r="D35"/>
  <c r="C35"/>
  <c r="E85"/>
  <c r="D85"/>
  <c r="C85"/>
  <c r="F85"/>
  <c r="E59"/>
  <c r="D59"/>
  <c r="C59"/>
  <c r="F59"/>
  <c r="M39"/>
  <c r="R31"/>
  <c r="F50"/>
  <c r="C50"/>
  <c r="D50"/>
  <c r="E50"/>
  <c r="P99"/>
  <c r="M68"/>
  <c r="R92"/>
  <c r="M91"/>
  <c r="R97"/>
  <c r="F67"/>
  <c r="E67"/>
  <c r="C67"/>
  <c r="D67"/>
  <c r="C49"/>
  <c r="E49"/>
  <c r="F49"/>
  <c r="D49"/>
  <c r="R89"/>
  <c r="R57"/>
  <c r="M48"/>
  <c r="M51"/>
  <c r="M14"/>
  <c r="D41"/>
  <c r="F41"/>
  <c r="C41"/>
  <c r="E41"/>
  <c r="C94"/>
  <c r="D94"/>
  <c r="E94"/>
  <c r="F94"/>
  <c r="M27"/>
  <c r="R30"/>
  <c r="M24"/>
  <c r="M12"/>
  <c r="R34"/>
  <c r="M53"/>
  <c r="F14"/>
  <c r="D14"/>
  <c r="C14"/>
  <c r="E14"/>
  <c r="D80"/>
  <c r="C80"/>
  <c r="E80"/>
  <c r="F80"/>
  <c r="R73"/>
  <c r="M50"/>
  <c r="F88"/>
  <c r="C88"/>
  <c r="E88"/>
  <c r="D88"/>
  <c r="R46"/>
  <c r="R15"/>
  <c r="R79"/>
  <c r="R55"/>
  <c r="M66"/>
  <c r="F38"/>
  <c r="D38"/>
  <c r="C38"/>
  <c r="E38"/>
  <c r="D7"/>
  <c r="F7"/>
  <c r="E7"/>
  <c r="C7"/>
  <c r="M86"/>
  <c r="R26"/>
  <c r="R60"/>
  <c r="C4"/>
  <c r="D4"/>
  <c r="E4"/>
  <c r="F4"/>
  <c r="R74"/>
  <c r="R9"/>
  <c r="M70"/>
  <c r="R25"/>
  <c r="M54"/>
  <c r="E48"/>
  <c r="C48"/>
  <c r="D48"/>
  <c r="F48"/>
  <c r="R94"/>
  <c r="E71"/>
  <c r="F71"/>
  <c r="D71"/>
  <c r="C71"/>
  <c r="R64"/>
  <c r="E58"/>
  <c r="D58"/>
  <c r="C58"/>
  <c r="F58"/>
  <c r="M77"/>
  <c r="R59"/>
  <c r="M90"/>
  <c r="M87"/>
  <c r="M35"/>
  <c r="M67"/>
  <c r="F45"/>
  <c r="E45"/>
  <c r="D45"/>
  <c r="C45"/>
  <c r="H99"/>
  <c r="E77"/>
  <c r="F77"/>
  <c r="C77"/>
  <c r="D77"/>
  <c r="R53"/>
  <c r="R14"/>
  <c r="D62"/>
  <c r="F62"/>
  <c r="C62"/>
  <c r="E62"/>
  <c r="M19"/>
  <c r="E89"/>
  <c r="C89"/>
  <c r="F89"/>
  <c r="D89"/>
  <c r="R28"/>
  <c r="R33"/>
  <c r="M21"/>
  <c r="M43"/>
  <c r="M6"/>
  <c r="R77"/>
  <c r="R3"/>
  <c r="N99"/>
  <c r="R45"/>
  <c r="E34"/>
  <c r="F34"/>
  <c r="C34"/>
  <c r="D34"/>
  <c r="D32"/>
  <c r="C32"/>
  <c r="F32"/>
  <c r="E32"/>
  <c r="R91"/>
  <c r="D25"/>
  <c r="E25"/>
  <c r="C25"/>
  <c r="F25"/>
  <c r="D97"/>
  <c r="E97"/>
  <c r="F97"/>
  <c r="C97"/>
  <c r="M92"/>
  <c r="F19"/>
  <c r="E19"/>
  <c r="C19"/>
  <c r="D19"/>
  <c r="M37"/>
  <c r="C21"/>
  <c r="E21"/>
  <c r="D21"/>
  <c r="F21"/>
  <c r="M5"/>
  <c r="E33"/>
  <c r="F33"/>
  <c r="C33"/>
  <c r="D33"/>
  <c r="M96"/>
  <c r="R65"/>
  <c r="R82"/>
  <c r="M57"/>
  <c r="D6"/>
  <c r="F6"/>
  <c r="C6"/>
  <c r="E6"/>
  <c r="R83"/>
  <c r="M30"/>
  <c r="M47"/>
  <c r="M52"/>
  <c r="R38"/>
  <c r="M79"/>
  <c r="R68"/>
  <c r="F68"/>
  <c r="D68"/>
  <c r="E68"/>
  <c r="C68"/>
  <c r="R20"/>
  <c r="F13"/>
  <c r="C13"/>
  <c r="D13"/>
  <c r="E13"/>
  <c r="M98"/>
  <c r="M7"/>
  <c r="F56"/>
  <c r="E56"/>
  <c r="C56"/>
  <c r="D56"/>
  <c r="R21"/>
  <c r="M71"/>
  <c r="F39"/>
  <c r="D39"/>
  <c r="E39"/>
  <c r="C39"/>
  <c r="E20"/>
  <c r="F20"/>
  <c r="C20"/>
  <c r="D20"/>
  <c r="R50"/>
  <c r="E78"/>
  <c r="F78"/>
  <c r="C78"/>
  <c r="D78"/>
  <c r="M31"/>
  <c r="C47"/>
  <c r="F47"/>
  <c r="E47"/>
  <c r="D47"/>
  <c r="M23"/>
  <c r="D18"/>
  <c r="F18"/>
  <c r="C18"/>
  <c r="E18"/>
  <c r="R70"/>
  <c r="D54"/>
  <c r="F54"/>
  <c r="E54"/>
  <c r="C54"/>
  <c r="R98"/>
  <c r="R24"/>
  <c r="M40"/>
  <c r="M84"/>
  <c r="M34"/>
  <c r="M46"/>
  <c r="R47"/>
  <c r="R71"/>
  <c r="R88"/>
  <c r="R85"/>
  <c r="F79"/>
  <c r="D79"/>
  <c r="E79"/>
  <c r="C79"/>
  <c r="M72"/>
  <c r="C16"/>
  <c r="E16"/>
  <c r="D16"/>
  <c r="F16"/>
  <c r="D96"/>
  <c r="E96"/>
  <c r="C96"/>
  <c r="F96"/>
  <c r="R11"/>
  <c r="M22"/>
  <c r="D60"/>
  <c r="F60"/>
  <c r="C60"/>
  <c r="E60"/>
  <c r="M94"/>
  <c r="M55"/>
  <c r="R87"/>
  <c r="M3"/>
  <c r="I99"/>
  <c r="M56"/>
  <c r="M17"/>
  <c r="D26"/>
  <c r="E26"/>
  <c r="C26"/>
  <c r="F26"/>
  <c r="M59"/>
  <c r="R6"/>
  <c r="M28"/>
  <c r="M4"/>
  <c r="M45"/>
  <c r="R90"/>
  <c r="M33"/>
  <c r="E9"/>
  <c r="F9"/>
  <c r="C9"/>
  <c r="D9"/>
  <c r="E43"/>
  <c r="F43"/>
  <c r="D43"/>
  <c r="C43"/>
  <c r="R19"/>
  <c r="C57"/>
  <c r="F57"/>
  <c r="D57"/>
  <c r="E57"/>
  <c r="R62"/>
  <c r="M49"/>
  <c r="M61"/>
  <c r="D12"/>
  <c r="F12"/>
  <c r="C12"/>
  <c r="E12"/>
  <c r="R37"/>
  <c r="R39"/>
  <c r="M26"/>
  <c r="M76"/>
  <c r="L99"/>
  <c r="M65"/>
  <c r="M85"/>
  <c r="R29"/>
  <c r="M97"/>
  <c r="M82"/>
  <c r="F36"/>
  <c r="D36"/>
  <c r="C36"/>
  <c r="E36"/>
  <c r="R69"/>
  <c r="M8"/>
  <c r="K99"/>
  <c r="R72"/>
  <c r="E53"/>
  <c r="D53"/>
  <c r="F53"/>
  <c r="C53"/>
  <c r="D28"/>
  <c r="C28"/>
  <c r="E28"/>
  <c r="F28"/>
  <c r="R67"/>
  <c r="D17"/>
  <c r="E17"/>
  <c r="C17"/>
  <c r="F17"/>
  <c r="R27"/>
  <c r="R41"/>
  <c r="M13"/>
  <c r="F5"/>
  <c r="E5"/>
  <c r="D5"/>
  <c r="C5"/>
  <c r="M83"/>
  <c r="R84"/>
  <c r="M78"/>
  <c r="R44"/>
  <c r="F52"/>
  <c r="E52"/>
  <c r="D52"/>
  <c r="C52"/>
  <c r="R78"/>
  <c r="E90"/>
  <c r="C90"/>
  <c r="D90"/>
  <c r="F90"/>
  <c r="D44"/>
  <c r="E44"/>
  <c r="F44"/>
  <c r="C44"/>
  <c r="E37"/>
  <c r="D37"/>
  <c r="F37"/>
  <c r="C37"/>
  <c r="R17"/>
  <c r="M9"/>
  <c r="F66"/>
  <c r="D66"/>
  <c r="C66"/>
  <c r="E66"/>
  <c r="R76"/>
  <c r="M20"/>
  <c r="M95"/>
  <c r="M64"/>
  <c r="R63"/>
  <c r="C84"/>
  <c r="F84"/>
  <c r="D84"/>
  <c r="E84"/>
  <c r="M16"/>
  <c r="R42"/>
  <c r="R93"/>
  <c r="R12"/>
  <c r="M69"/>
  <c r="M74"/>
  <c r="E73"/>
  <c r="D73"/>
  <c r="C73"/>
  <c r="F73"/>
  <c r="M15"/>
  <c r="R13"/>
  <c r="E10"/>
  <c r="D10"/>
  <c r="C10"/>
  <c r="F10"/>
  <c r="R10"/>
  <c r="C64"/>
  <c r="F64"/>
  <c r="D64"/>
  <c r="E64"/>
  <c r="R18"/>
  <c r="F82"/>
  <c r="C82"/>
  <c r="D82"/>
  <c r="E82"/>
  <c r="C29"/>
  <c r="E29"/>
  <c r="D29"/>
  <c r="F29"/>
  <c r="R51"/>
  <c r="M60"/>
  <c r="R86"/>
  <c r="R48"/>
  <c r="G99"/>
  <c r="M11"/>
  <c r="R61"/>
  <c r="E92"/>
  <c r="F92"/>
  <c r="C92"/>
  <c r="D92"/>
  <c r="C55"/>
  <c r="E55"/>
  <c r="D55"/>
  <c r="F55"/>
  <c r="M29"/>
  <c r="R8"/>
  <c r="M44"/>
  <c r="D76"/>
  <c r="F76"/>
  <c r="C76"/>
  <c r="E76"/>
  <c r="M41"/>
  <c r="C61"/>
  <c r="D61"/>
  <c r="F61"/>
  <c r="E61"/>
  <c r="D40"/>
  <c r="E40"/>
  <c r="C40"/>
  <c r="F40"/>
  <c r="R95"/>
  <c r="E95"/>
  <c r="F95"/>
  <c r="C95"/>
  <c r="D95"/>
  <c r="R22"/>
  <c r="R5"/>
  <c r="F3"/>
  <c r="E3"/>
  <c r="C3"/>
  <c r="D3"/>
  <c r="B99"/>
  <c r="R49"/>
  <c r="D8"/>
  <c r="F8"/>
  <c r="E8"/>
  <c r="C8"/>
  <c r="C30"/>
  <c r="D30"/>
  <c r="F30"/>
  <c r="E30"/>
  <c r="M32"/>
  <c r="M25"/>
  <c r="R54"/>
  <c r="R7"/>
  <c r="E51"/>
  <c r="D51"/>
  <c r="C51"/>
  <c r="F51"/>
  <c r="M36"/>
  <c r="C65"/>
  <c r="F65"/>
  <c r="E65"/>
  <c r="D65"/>
  <c r="E69"/>
  <c r="F69"/>
  <c r="D69"/>
  <c r="C69"/>
  <c r="E83"/>
  <c r="F83"/>
  <c r="D83"/>
  <c r="C83"/>
  <c r="C86"/>
  <c r="E86"/>
  <c r="D86"/>
  <c r="F86"/>
  <c r="F70"/>
  <c r="E70"/>
  <c r="C70"/>
  <c r="D70"/>
  <c r="R58"/>
  <c r="R4"/>
  <c r="M93"/>
  <c r="R96"/>
  <c r="M58"/>
  <c r="M88"/>
  <c r="D81"/>
  <c r="F81"/>
  <c r="C81"/>
  <c r="E81"/>
  <c r="E63"/>
  <c r="F63"/>
  <c r="D63"/>
  <c r="C63"/>
  <c r="O99"/>
  <c r="R52"/>
  <c r="R35"/>
  <c r="M63"/>
  <c r="R23"/>
  <c r="M73"/>
  <c r="Q99"/>
  <c r="R32"/>
  <c r="F98"/>
  <c r="D98"/>
  <c r="C98"/>
  <c r="E98"/>
  <c r="M42"/>
  <c r="M18"/>
  <c r="C46"/>
  <c r="F46"/>
  <c r="E46"/>
  <c r="D46"/>
  <c r="D24"/>
  <c r="E24"/>
  <c r="F24"/>
  <c r="C24"/>
  <c r="M10"/>
  <c r="R56"/>
  <c r="R66"/>
  <c r="D42"/>
  <c r="C42"/>
  <c r="F42"/>
  <c r="E42"/>
  <c r="M38"/>
  <c r="J99"/>
  <c r="F23"/>
  <c r="D23"/>
  <c r="E23"/>
  <c r="C23"/>
  <c r="R40"/>
  <c r="F22"/>
  <c r="E22"/>
  <c r="C22"/>
  <c r="D22"/>
  <c r="D87"/>
  <c r="F87"/>
  <c r="E87"/>
  <c r="C87"/>
  <c r="C72"/>
  <c r="F72"/>
  <c r="D72"/>
  <c r="E72"/>
  <c r="M89"/>
  <c r="R43"/>
  <c r="R36"/>
  <c r="T17" i="73"/>
  <c r="S18"/>
  <c r="D18" i="28" s="1"/>
  <c r="R18" i="73"/>
  <c r="D18" i="29" s="1"/>
  <c r="P18" i="73"/>
  <c r="D18" i="24" s="1"/>
  <c r="Q18" i="73"/>
  <c r="D18" i="26" s="1"/>
  <c r="K16" i="65"/>
  <c r="F16"/>
  <c r="D99" i="78" l="1"/>
  <c r="C99"/>
  <c r="E99"/>
  <c r="M99"/>
  <c r="F99"/>
  <c r="R99"/>
  <c r="T18" i="73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DI5" i="54"/>
  <c r="E5" i="40" s="1"/>
  <c r="BF17" i="54"/>
  <c r="DH17" s="1"/>
  <c r="D17" i="40" s="1"/>
  <c r="BF30" i="54"/>
  <c r="DJ34"/>
  <c r="F34" i="40" s="1"/>
  <c r="BF49" i="54"/>
  <c r="DH49" s="1"/>
  <c r="D49" i="40" s="1"/>
  <c r="BF4" i="5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AY17"/>
  <c r="AY19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AY58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AY71"/>
  <c r="DI71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G48" i="54"/>
  <c r="C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W74"/>
  <c r="CP83"/>
  <c r="CP44"/>
  <c r="CB41"/>
  <c r="CB3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5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T38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M38"/>
  <c r="E38" i="61" s="1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<sst xmlns="http://schemas.openxmlformats.org/spreadsheetml/2006/main" count="8872" uniqueCount="553">
  <si>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</si>
  <si>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</si>
  <si>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</si>
  <si>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</si>
  <si>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</si>
  <si>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</si>
  <si>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</si>
  <si>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</si>
  <si>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</si>
  <si>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</si>
  <si>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</si>
  <si>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</si>
  <si>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</si>
  <si>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</si>
  <si>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</si>
  <si>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</si>
  <si>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</si>
  <si>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</si>
  <si>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</si>
  <si>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</si>
  <si>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</si>
  <si>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</si>
  <si>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</si>
  <si>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</si>
  <si>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</si>
  <si>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</si>
  <si>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</si>
  <si>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</si>
  <si>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</si>
  <si>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</si>
  <si>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</si>
  <si>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</si>
  <si>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</si>
  <si>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</si>
  <si>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</si>
  <si>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</si>
  <si>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</si>
  <si>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</si>
  <si>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</si>
  <si>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</si>
  <si>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</si>
  <si>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</si>
  <si>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</si>
  <si>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</si>
  <si>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</si>
  <si>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</si>
  <si>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</si>
  <si>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</si>
  <si>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</si>
  <si>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</si>
  <si>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</si>
  <si>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</si>
  <si>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</si>
  <si>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</si>
  <si>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</si>
  <si>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</si>
  <si>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</si>
  <si>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</si>
  <si>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</si>
  <si>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</si>
  <si>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</si>
  <si>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</si>
  <si>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</si>
  <si>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</si>
  <si>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</si>
  <si>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</si>
  <si>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</si>
  <si>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</si>
  <si>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</si>
  <si>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</si>
  <si>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</si>
  <si>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</si>
  <si>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</si>
  <si>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</si>
  <si>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</si>
  <si>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</si>
  <si>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</si>
  <si>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</si>
  <si>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</si>
  <si>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</si>
  <si>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</si>
  <si>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</si>
  <si>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</si>
  <si>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</si>
  <si>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</si>
  <si>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</si>
  <si>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</si>
  <si>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</si>
  <si>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</si>
  <si>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</si>
  <si>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</si>
  <si>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</si>
  <si>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</si>
  <si>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</si>
  <si>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</si>
  <si>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</si>
  <si>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</si>
  <si>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</si>
  <si>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</si>
  <si>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</si>
  <si>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</si>
  <si>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</si>
  <si>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</si>
  <si>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</si>
  <si>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</si>
  <si>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</si>
  <si>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</si>
  <si>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</si>
  <si>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</si>
  <si>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</si>
  <si>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</si>
  <si>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</si>
  <si>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</si>
  <si>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</si>
  <si>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</si>
  <si>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</si>
  <si>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</si>
  <si>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</si>
  <si>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</si>
  <si>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</si>
  <si>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</si>
  <si>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</si>
  <si>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</si>
  <si>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</si>
  <si>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</si>
  <si>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</si>
  <si>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</si>
  <si>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</si>
  <si>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</si>
  <si>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</si>
  <si>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</si>
  <si>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</si>
  <si>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</si>
  <si>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</si>
  <si>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</si>
  <si>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</si>
  <si>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</si>
  <si>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</si>
  <si>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</si>
  <si>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</si>
  <si>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</si>
  <si>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</si>
  <si>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</si>
  <si>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</si>
  <si>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</si>
  <si>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</si>
  <si>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</si>
  <si>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</si>
  <si>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</si>
  <si>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</si>
  <si>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</si>
  <si>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</si>
  <si>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</si>
  <si>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</si>
  <si>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</si>
  <si>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</si>
  <si>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</si>
  <si>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</si>
  <si>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</si>
  <si>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</si>
  <si>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</si>
  <si>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</si>
  <si>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</si>
  <si>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</si>
  <si>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</si>
  <si>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</si>
  <si>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</si>
  <si>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</si>
  <si>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</si>
  <si>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</si>
  <si>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</si>
  <si>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</si>
  <si>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</si>
  <si>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</si>
  <si>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</si>
  <si>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</si>
  <si>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</si>
  <si>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</si>
  <si>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</si>
  <si>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</si>
  <si>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</si>
  <si>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</si>
  <si>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</si>
  <si>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</si>
  <si>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</si>
  <si>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</si>
  <si>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</si>
  <si>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</si>
  <si>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</si>
  <si>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</si>
  <si>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</si>
  <si>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</si>
  <si>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</si>
  <si>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</si>
  <si>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</si>
  <si>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</si>
  <si>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</si>
  <si>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</si>
  <si>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</si>
  <si>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</si>
  <si>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</si>
  <si>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</si>
  <si>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</si>
  <si>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</si>
  <si>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</si>
  <si>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</si>
  <si>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</si>
  <si>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</si>
  <si>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</si>
  <si>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</si>
  <si>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</si>
  <si>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</si>
  <si>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</si>
  <si>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</si>
  <si>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</si>
  <si>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</si>
  <si>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</si>
  <si>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</si>
  <si>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</si>
  <si>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</si>
  <si>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</si>
  <si>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</si>
  <si>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</si>
  <si>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</si>
  <si>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</si>
  <si>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</si>
  <si>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</si>
  <si>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</si>
  <si>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</si>
  <si>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</si>
  <si>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</si>
  <si>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</si>
  <si>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</si>
  <si>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</si>
  <si>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</si>
  <si>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</si>
  <si>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</si>
  <si>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</si>
  <si>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</si>
  <si>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</si>
  <si>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</si>
  <si>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</si>
  <si>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</si>
  <si>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</si>
  <si>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</si>
  <si>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</si>
  <si>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</si>
  <si>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</si>
  <si>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</si>
  <si>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</si>
  <si>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</si>
  <si>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</si>
  <si>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</si>
  <si>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</si>
  <si>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</si>
  <si>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</si>
  <si>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</si>
  <si>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</si>
  <si>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</si>
  <si>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</si>
  <si>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</si>
  <si>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</si>
  <si>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</si>
  <si>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</si>
  <si>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</si>
  <si>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</si>
  <si>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</si>
  <si>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</si>
  <si>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</si>
  <si>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</si>
  <si>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</si>
  <si>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</si>
  <si>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</si>
  <si>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</si>
  <si>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</si>
  <si>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</si>
  <si>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</si>
  <si>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</si>
  <si>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</si>
  <si>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</si>
  <si>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</si>
  <si>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</si>
  <si>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</si>
  <si>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</si>
  <si>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</si>
  <si>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</si>
  <si>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</si>
  <si>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</si>
  <si>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</si>
  <si>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</si>
  <si>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</si>
  <si>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</si>
  <si>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</si>
  <si>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</si>
  <si>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</si>
  <si>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</si>
  <si>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</si>
  <si>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</si>
  <si>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</si>
  <si>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</si>
  <si>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</si>
  <si>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</si>
  <si>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</si>
  <si>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</si>
  <si>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</si>
  <si>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</si>
  <si>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</si>
  <si>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</si>
  <si>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</si>
  <si>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</si>
  <si>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</si>
  <si>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</si>
  <si>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</si>
  <si>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</si>
  <si>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</si>
  <si>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</si>
  <si>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</si>
  <si>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</si>
  <si>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</si>
  <si>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</si>
  <si>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</si>
  <si>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</si>
  <si>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</si>
  <si>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</si>
  <si>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</si>
  <si>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</si>
  <si>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</si>
  <si>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</si>
  <si>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</si>
  <si>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</si>
  <si>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</si>
  <si>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</si>
  <si>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</si>
  <si>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</si>
  <si>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</si>
  <si>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</si>
  <si>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</si>
  <si>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</si>
  <si>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</si>
  <si>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</si>
  <si>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</si>
  <si>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</si>
  <si>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</si>
  <si>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</si>
  <si>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</si>
  <si>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</si>
  <si>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</si>
  <si>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</si>
  <si>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</si>
  <si>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</si>
  <si>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</si>
  <si>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</si>
  <si>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</si>
  <si>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</si>
  <si>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</si>
  <si>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</si>
  <si>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</si>
  <si>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</si>
  <si>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</si>
  <si>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</si>
  <si>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</si>
  <si>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</si>
  <si>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</si>
  <si>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</si>
  <si>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</si>
  <si>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</si>
  <si>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</si>
  <si>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</si>
  <si>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</si>
  <si>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</si>
  <si>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</si>
  <si>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</si>
  <si>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</si>
  <si>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</si>
  <si>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</si>
  <si>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</si>
  <si>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</si>
  <si>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</si>
  <si>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</si>
  <si>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</si>
  <si>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</si>
  <si>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</si>
  <si>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</si>
  <si>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</si>
  <si>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</si>
  <si>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</si>
  <si>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</si>
  <si>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</si>
  <si>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</si>
  <si>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</si>
  <si>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</si>
  <si>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</si>
  <si>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</si>
  <si>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</si>
  <si>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</si>
  <si>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</si>
  <si>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</si>
  <si>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</si>
  <si>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</si>
  <si>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</si>
  <si>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</si>
  <si>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</si>
  <si>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</si>
  <si>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</si>
  <si>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</si>
  <si>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</si>
  <si>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</si>
  <si>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</si>
  <si>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</si>
  <si>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</si>
  <si>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</si>
  <si>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</si>
  <si>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</si>
  <si>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</si>
  <si>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</si>
  <si>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</si>
  <si>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</si>
  <si>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</si>
  <si>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</si>
  <si>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</si>
  <si>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</si>
  <si>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</si>
  <si>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</si>
  <si>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</si>
  <si>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</si>
  <si>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</si>
  <si>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</si>
  <si>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</si>
  <si>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</si>
  <si>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</si>
  <si>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</si>
  <si>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</si>
  <si>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</si>
  <si>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</si>
  <si>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</si>
  <si>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</si>
  <si>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</si>
  <si>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</si>
  <si>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</si>
  <si>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</si>
  <si>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</si>
  <si>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</si>
  <si>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</si>
  <si>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</si>
  <si>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</si>
  <si>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</si>
  <si>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</si>
  <si>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</si>
  <si>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</si>
  <si>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</si>
  <si>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</si>
  <si>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</si>
  <si>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</si>
  <si>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</si>
  <si>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</si>
  <si>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</si>
  <si>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</si>
  <si>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</si>
  <si>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</si>
  <si>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</si>
  <si>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</si>
  <si>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</si>
  <si>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</si>
  <si>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</si>
  <si>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</si>
  <si>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</si>
  <si>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</si>
  <si>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</si>
  <si>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</si>
  <si>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</si>
  <si>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</si>
  <si>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</si>
  <si>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</si>
  <si>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</si>
  <si>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</si>
  <si>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</si>
  <si>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</si>
  <si>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</si>
  <si>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</si>
  <si>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</si>
  <si>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</si>
  <si>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</si>
  <si>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</si>
  <si>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</si>
  <si>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</si>
  <si>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</si>
  <si>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</si>
  <si>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</si>
  <si>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</si>
  <si>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</si>
  <si>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</si>
  <si>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</si>
  <si>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</si>
  <si>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</si>
  <si>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</si>
  <si>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</si>
  <si>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</si>
  <si>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</si>
  <si>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</si>
  <si>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</si>
  <si>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</si>
  <si>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</si>
  <si>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</si>
  <si>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</si>
  <si>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</si>
  <si>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</si>
  <si>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</si>
  <si>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</si>
  <si>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</si>
  <si>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</si>
  <si>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</si>
  <si>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</si>
  <si>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</si>
  <si>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</si>
  <si>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</si>
  <si>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</si>
  <si>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</si>
  <si>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</si>
  <si>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</si>
  <si>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</si>
  <si>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</si>
  <si>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</si>
  <si>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</si>
  <si>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</si>
  <si>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</si>
  <si>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47IS2023/08/29</t>
  </si>
  <si>
    <t>29-08-2023</t>
  </si>
  <si>
    <t>HP</t>
  </si>
  <si>
    <t>SKS Raigarh</t>
  </si>
  <si>
    <t>TANGEDCO</t>
  </si>
  <si>
    <t>GBHHPL</t>
  </si>
  <si>
    <t>Meghalaya_Ben</t>
  </si>
  <si>
    <t>RSRPL_BKN</t>
  </si>
  <si>
    <t>SAPU1234</t>
  </si>
  <si>
    <t>SOLAPUR_SOLAR</t>
  </si>
  <si>
    <t>NPCL(UP)</t>
  </si>
  <si>
    <t>UTTARAKHAND</t>
  </si>
  <si>
    <t>KAMENG</t>
  </si>
  <si>
    <t>BCMLB001</t>
  </si>
  <si>
    <t>ITCWIND</t>
  </si>
  <si>
    <t>JPL-2</t>
  </si>
  <si>
    <t>MAITHAN_ISPAT</t>
  </si>
  <si>
    <t>OPGPGPLU4TN</t>
  </si>
  <si>
    <t>LAPL-UP</t>
  </si>
  <si>
    <t>SCLTPS</t>
  </si>
  <si>
    <t>JPNIGRIE_JNSTPP</t>
  </si>
  <si>
    <t>Teesta_III</t>
  </si>
  <si>
    <t>TSSPDCL</t>
  </si>
  <si>
    <t>DIKCHU</t>
  </si>
  <si>
    <t>VLSEZ</t>
  </si>
  <si>
    <t>GOA_Beneficiary</t>
  </si>
  <si>
    <t>JHABUA_IPP</t>
  </si>
  <si>
    <t>CHANJUII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</si>
</sst>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265</v>
          </cell>
          <cell r="C5">
            <v>0</v>
          </cell>
          <cell r="D5">
            <v>50</v>
          </cell>
          <cell r="E5">
            <v>0</v>
          </cell>
          <cell r="H5">
            <v>265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50</v>
          </cell>
          <cell r="E6">
            <v>0</v>
          </cell>
          <cell r="H6">
            <v>265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50</v>
          </cell>
          <cell r="E7">
            <v>0</v>
          </cell>
          <cell r="H7">
            <v>265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50</v>
          </cell>
          <cell r="E8">
            <v>0</v>
          </cell>
          <cell r="H8">
            <v>265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50</v>
          </cell>
          <cell r="E9">
            <v>0</v>
          </cell>
          <cell r="H9">
            <v>265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50</v>
          </cell>
          <cell r="E10">
            <v>0</v>
          </cell>
          <cell r="H10">
            <v>265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50</v>
          </cell>
          <cell r="E11">
            <v>0</v>
          </cell>
          <cell r="H11">
            <v>265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50</v>
          </cell>
          <cell r="E12">
            <v>0</v>
          </cell>
          <cell r="H12">
            <v>265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50</v>
          </cell>
          <cell r="E13">
            <v>0</v>
          </cell>
          <cell r="H13">
            <v>265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50</v>
          </cell>
          <cell r="E14">
            <v>0</v>
          </cell>
          <cell r="H14">
            <v>265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50</v>
          </cell>
          <cell r="E15">
            <v>0</v>
          </cell>
          <cell r="H15">
            <v>265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50</v>
          </cell>
          <cell r="E16">
            <v>0</v>
          </cell>
          <cell r="H16">
            <v>265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50</v>
          </cell>
          <cell r="E17">
            <v>0</v>
          </cell>
          <cell r="H17">
            <v>265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50</v>
          </cell>
          <cell r="E18">
            <v>0</v>
          </cell>
          <cell r="H18">
            <v>265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50</v>
          </cell>
          <cell r="E19">
            <v>0</v>
          </cell>
          <cell r="H19">
            <v>265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50</v>
          </cell>
          <cell r="E20">
            <v>0</v>
          </cell>
          <cell r="H20">
            <v>265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50</v>
          </cell>
          <cell r="E21">
            <v>0</v>
          </cell>
          <cell r="H21">
            <v>265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50</v>
          </cell>
          <cell r="E22">
            <v>0</v>
          </cell>
          <cell r="H22">
            <v>265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50</v>
          </cell>
          <cell r="E23">
            <v>0</v>
          </cell>
          <cell r="H23">
            <v>265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50</v>
          </cell>
          <cell r="E24">
            <v>0</v>
          </cell>
          <cell r="H24">
            <v>265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50</v>
          </cell>
          <cell r="E25">
            <v>0</v>
          </cell>
          <cell r="H25">
            <v>265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50</v>
          </cell>
          <cell r="E26">
            <v>0</v>
          </cell>
          <cell r="H26">
            <v>265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50</v>
          </cell>
          <cell r="E27">
            <v>0</v>
          </cell>
          <cell r="H27">
            <v>265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50</v>
          </cell>
          <cell r="E28">
            <v>0</v>
          </cell>
          <cell r="H28">
            <v>265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50</v>
          </cell>
          <cell r="E29">
            <v>0</v>
          </cell>
          <cell r="H29">
            <v>265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50</v>
          </cell>
          <cell r="E30">
            <v>0</v>
          </cell>
          <cell r="H30">
            <v>265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50</v>
          </cell>
          <cell r="E31">
            <v>0</v>
          </cell>
          <cell r="H31">
            <v>265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50</v>
          </cell>
          <cell r="E32">
            <v>0</v>
          </cell>
          <cell r="H32">
            <v>265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50</v>
          </cell>
          <cell r="E33">
            <v>0</v>
          </cell>
          <cell r="H33">
            <v>265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50</v>
          </cell>
          <cell r="E34">
            <v>0</v>
          </cell>
          <cell r="H34">
            <v>265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50</v>
          </cell>
          <cell r="E35">
            <v>0</v>
          </cell>
          <cell r="H35">
            <v>265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50</v>
          </cell>
          <cell r="E36">
            <v>0</v>
          </cell>
          <cell r="H36">
            <v>265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50</v>
          </cell>
          <cell r="E37">
            <v>0</v>
          </cell>
          <cell r="H37">
            <v>265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50</v>
          </cell>
          <cell r="E38">
            <v>0</v>
          </cell>
          <cell r="H38">
            <v>265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50</v>
          </cell>
          <cell r="E39">
            <v>0</v>
          </cell>
          <cell r="H39">
            <v>265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50</v>
          </cell>
          <cell r="E40">
            <v>0</v>
          </cell>
          <cell r="H40">
            <v>265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50</v>
          </cell>
          <cell r="E41">
            <v>0</v>
          </cell>
          <cell r="H41">
            <v>265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50</v>
          </cell>
          <cell r="E42">
            <v>0</v>
          </cell>
          <cell r="H42">
            <v>265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50</v>
          </cell>
          <cell r="E43">
            <v>0</v>
          </cell>
          <cell r="H43">
            <v>265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50</v>
          </cell>
          <cell r="E44">
            <v>0</v>
          </cell>
          <cell r="H44">
            <v>265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50</v>
          </cell>
          <cell r="E45">
            <v>0</v>
          </cell>
          <cell r="H45">
            <v>265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50</v>
          </cell>
          <cell r="E46">
            <v>0</v>
          </cell>
          <cell r="H46">
            <v>265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50</v>
          </cell>
          <cell r="E47">
            <v>0</v>
          </cell>
          <cell r="H47">
            <v>265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50</v>
          </cell>
          <cell r="E48">
            <v>0</v>
          </cell>
          <cell r="H48">
            <v>265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50</v>
          </cell>
          <cell r="E49">
            <v>0</v>
          </cell>
          <cell r="H49">
            <v>265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50</v>
          </cell>
          <cell r="E50">
            <v>0</v>
          </cell>
          <cell r="H50">
            <v>265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50</v>
          </cell>
          <cell r="E51">
            <v>0</v>
          </cell>
          <cell r="H51">
            <v>265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50</v>
          </cell>
          <cell r="E52">
            <v>0</v>
          </cell>
          <cell r="H52">
            <v>265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50</v>
          </cell>
          <cell r="E53">
            <v>0</v>
          </cell>
          <cell r="H53">
            <v>265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50</v>
          </cell>
          <cell r="E54">
            <v>0</v>
          </cell>
          <cell r="H54">
            <v>265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50</v>
          </cell>
          <cell r="E55">
            <v>0</v>
          </cell>
          <cell r="H55">
            <v>265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50</v>
          </cell>
          <cell r="E56">
            <v>0</v>
          </cell>
          <cell r="H56">
            <v>265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50</v>
          </cell>
          <cell r="E57">
            <v>0</v>
          </cell>
          <cell r="H57">
            <v>265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50</v>
          </cell>
          <cell r="E58">
            <v>0</v>
          </cell>
          <cell r="H58">
            <v>265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50</v>
          </cell>
          <cell r="E59">
            <v>0</v>
          </cell>
          <cell r="H59">
            <v>265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50</v>
          </cell>
          <cell r="E60">
            <v>0</v>
          </cell>
          <cell r="H60">
            <v>265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50</v>
          </cell>
          <cell r="E61">
            <v>0</v>
          </cell>
          <cell r="H61">
            <v>265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50</v>
          </cell>
          <cell r="E62">
            <v>0</v>
          </cell>
          <cell r="H62">
            <v>265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50</v>
          </cell>
          <cell r="E63">
            <v>0</v>
          </cell>
          <cell r="H63">
            <v>265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50</v>
          </cell>
          <cell r="E64">
            <v>0</v>
          </cell>
          <cell r="H64">
            <v>265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50</v>
          </cell>
          <cell r="E65">
            <v>0</v>
          </cell>
          <cell r="H65">
            <v>265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50</v>
          </cell>
          <cell r="E66">
            <v>0</v>
          </cell>
          <cell r="H66">
            <v>265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50</v>
          </cell>
          <cell r="E67">
            <v>0</v>
          </cell>
          <cell r="H67">
            <v>265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50</v>
          </cell>
          <cell r="E68">
            <v>0</v>
          </cell>
          <cell r="H68">
            <v>265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50</v>
          </cell>
          <cell r="E69">
            <v>0</v>
          </cell>
          <cell r="H69">
            <v>265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50</v>
          </cell>
          <cell r="E70">
            <v>0</v>
          </cell>
          <cell r="H70">
            <v>265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50</v>
          </cell>
          <cell r="E71">
            <v>0</v>
          </cell>
          <cell r="H71">
            <v>265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50</v>
          </cell>
          <cell r="E72">
            <v>0</v>
          </cell>
          <cell r="H72">
            <v>265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50</v>
          </cell>
          <cell r="E73">
            <v>0</v>
          </cell>
          <cell r="H73">
            <v>265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50</v>
          </cell>
          <cell r="E74">
            <v>0</v>
          </cell>
          <cell r="H74">
            <v>265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50</v>
          </cell>
          <cell r="E75">
            <v>0</v>
          </cell>
          <cell r="H75">
            <v>265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50</v>
          </cell>
          <cell r="E76">
            <v>0</v>
          </cell>
          <cell r="H76">
            <v>265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50</v>
          </cell>
          <cell r="E77">
            <v>0</v>
          </cell>
          <cell r="H77">
            <v>265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50</v>
          </cell>
          <cell r="E78">
            <v>0</v>
          </cell>
          <cell r="H78">
            <v>265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50</v>
          </cell>
          <cell r="E79">
            <v>0</v>
          </cell>
          <cell r="H79">
            <v>265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50</v>
          </cell>
          <cell r="E80">
            <v>0</v>
          </cell>
          <cell r="H80">
            <v>265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50</v>
          </cell>
          <cell r="E81">
            <v>0</v>
          </cell>
          <cell r="H81">
            <v>265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50</v>
          </cell>
          <cell r="E82">
            <v>0</v>
          </cell>
          <cell r="H82">
            <v>265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50</v>
          </cell>
          <cell r="E83">
            <v>0</v>
          </cell>
          <cell r="H83">
            <v>265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50</v>
          </cell>
          <cell r="E84">
            <v>0</v>
          </cell>
          <cell r="H84">
            <v>265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50</v>
          </cell>
          <cell r="E85">
            <v>0</v>
          </cell>
          <cell r="H85">
            <v>265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50</v>
          </cell>
          <cell r="E86">
            <v>0</v>
          </cell>
          <cell r="H86">
            <v>265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50</v>
          </cell>
          <cell r="E87">
            <v>0</v>
          </cell>
          <cell r="H87">
            <v>265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50</v>
          </cell>
          <cell r="E88">
            <v>0</v>
          </cell>
          <cell r="H88">
            <v>265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50</v>
          </cell>
          <cell r="E89">
            <v>0</v>
          </cell>
          <cell r="H89">
            <v>265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50</v>
          </cell>
          <cell r="E90">
            <v>0</v>
          </cell>
          <cell r="H90">
            <v>265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50</v>
          </cell>
          <cell r="E91">
            <v>0</v>
          </cell>
          <cell r="H91">
            <v>265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50</v>
          </cell>
          <cell r="E92">
            <v>0</v>
          </cell>
          <cell r="H92">
            <v>265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50</v>
          </cell>
          <cell r="E93">
            <v>0</v>
          </cell>
          <cell r="H93">
            <v>265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50</v>
          </cell>
          <cell r="E94">
            <v>0</v>
          </cell>
          <cell r="H94">
            <v>265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50</v>
          </cell>
          <cell r="E95">
            <v>0</v>
          </cell>
          <cell r="H95">
            <v>265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50</v>
          </cell>
          <cell r="E96">
            <v>0</v>
          </cell>
          <cell r="H96">
            <v>265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50</v>
          </cell>
          <cell r="E97">
            <v>0</v>
          </cell>
          <cell r="H97">
            <v>265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50</v>
          </cell>
          <cell r="E98">
            <v>0</v>
          </cell>
          <cell r="H98">
            <v>265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50</v>
          </cell>
          <cell r="E99">
            <v>0</v>
          </cell>
          <cell r="H99">
            <v>265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50</v>
          </cell>
          <cell r="E100">
            <v>0</v>
          </cell>
          <cell r="H100">
            <v>265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288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288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315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315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287.61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287.61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30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30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30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30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30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30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30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30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30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30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30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30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30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30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80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165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193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209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208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180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230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250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180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45167</v>
      </c>
      <c r="C1" s="46"/>
    </row>
    <row r="2" spans="1:3">
      <c r="A2" s="46" t="s">
        <v>526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227</v>
      </c>
    </row>
    <row r="9" spans="1:3">
      <c r="A9" s="46" t="s">
        <v>477</v>
      </c>
      <c r="B9" s="199">
        <v>45167.980891203704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45167</v>
      </c>
      <c r="B1" s="210" t="s">
        <v>464</v>
      </c>
      <c r="C1" s="206"/>
      <c r="D1" s="208" t="s">
        <v>299</v>
      </c>
      <c r="E1" s="208"/>
      <c r="F1" s="208"/>
      <c r="G1" s="208"/>
      <c r="H1" s="209"/>
      <c r="I1" s="211" t="s">
        <v>465</v>
      </c>
      <c r="J1" s="212"/>
      <c r="K1" s="212"/>
      <c r="L1" s="212"/>
      <c r="M1" s="213"/>
      <c r="N1" s="200"/>
      <c r="P1" s="204" t="s">
        <v>294</v>
      </c>
      <c r="Q1" s="204"/>
      <c r="R1" s="204"/>
      <c r="S1" s="204"/>
      <c r="T1" s="204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0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23.2</v>
      </c>
      <c r="C3" s="196">
        <v>23.2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9.6790400000000005</v>
      </c>
      <c r="J3" s="21">
        <f>C3*E3/100</f>
        <v>5.41256</v>
      </c>
      <c r="K3" s="21">
        <f>C3*F3/100</f>
        <v>6.98088</v>
      </c>
      <c r="L3" s="21">
        <f>C3*G3/100</f>
        <v>1.1275200000000001</v>
      </c>
      <c r="M3" s="159">
        <f>SUM(I3:L3)</f>
        <v>23.2</v>
      </c>
      <c r="N3" s="22"/>
      <c r="P3" s="37">
        <f t="shared" ref="P3:P34" si="1">I3</f>
        <v>9.6790400000000005</v>
      </c>
      <c r="Q3" s="37">
        <f t="shared" ref="Q3:Q34" si="2">J3</f>
        <v>5.41256</v>
      </c>
      <c r="R3" s="37">
        <f t="shared" ref="R3:R34" si="3">K3</f>
        <v>6.98088</v>
      </c>
      <c r="S3" s="37">
        <f t="shared" ref="S3:S34" si="4">L3</f>
        <v>1.1275200000000001</v>
      </c>
      <c r="T3" s="37">
        <f>SUM(P3:S3)</f>
        <v>23.2</v>
      </c>
    </row>
    <row r="4" spans="1:20">
      <c r="A4" s="8" t="s">
        <v>46</v>
      </c>
      <c r="B4" s="196">
        <v>23.2</v>
      </c>
      <c r="C4" s="196">
        <v>23.2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9.6790400000000005</v>
      </c>
      <c r="J4" s="21">
        <f t="shared" ref="J4:J67" si="6">C4*E4/100</f>
        <v>5.41256</v>
      </c>
      <c r="K4" s="21">
        <f t="shared" ref="K4:K67" si="7">C4*F4/100</f>
        <v>6.98088</v>
      </c>
      <c r="L4" s="21">
        <f t="shared" ref="L4:L67" si="8">C4*G4/100</f>
        <v>1.1275200000000001</v>
      </c>
      <c r="M4" s="160">
        <f t="shared" ref="M4:M67" si="9">SUM(I4:L4)</f>
        <v>23.2</v>
      </c>
      <c r="N4" s="22"/>
      <c r="P4" s="37">
        <f t="shared" si="1"/>
        <v>9.6790400000000005</v>
      </c>
      <c r="Q4" s="37">
        <f t="shared" si="2"/>
        <v>5.41256</v>
      </c>
      <c r="R4" s="37">
        <f t="shared" si="3"/>
        <v>6.98088</v>
      </c>
      <c r="S4" s="37">
        <f t="shared" si="4"/>
        <v>1.1275200000000001</v>
      </c>
      <c r="T4" s="37">
        <f t="shared" ref="T4:T67" si="10">SUM(P4:S4)</f>
        <v>23.2</v>
      </c>
    </row>
    <row r="5" spans="1:20">
      <c r="A5" s="8" t="s">
        <v>47</v>
      </c>
      <c r="B5" s="196">
        <v>23.2</v>
      </c>
      <c r="C5" s="196">
        <v>23.2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9.6790400000000005</v>
      </c>
      <c r="J5" s="21">
        <f t="shared" si="6"/>
        <v>5.41256</v>
      </c>
      <c r="K5" s="21">
        <f t="shared" si="7"/>
        <v>6.98088</v>
      </c>
      <c r="L5" s="21">
        <f t="shared" si="8"/>
        <v>1.1275200000000001</v>
      </c>
      <c r="M5" s="160">
        <f t="shared" si="9"/>
        <v>23.2</v>
      </c>
      <c r="N5" s="22"/>
      <c r="P5" s="37">
        <f t="shared" si="1"/>
        <v>9.6790400000000005</v>
      </c>
      <c r="Q5" s="37">
        <f t="shared" si="2"/>
        <v>5.41256</v>
      </c>
      <c r="R5" s="37">
        <f t="shared" si="3"/>
        <v>6.98088</v>
      </c>
      <c r="S5" s="37">
        <f t="shared" si="4"/>
        <v>1.1275200000000001</v>
      </c>
      <c r="T5" s="37">
        <f t="shared" si="10"/>
        <v>23.2</v>
      </c>
    </row>
    <row r="6" spans="1:20">
      <c r="A6" s="8" t="s">
        <v>48</v>
      </c>
      <c r="B6" s="196">
        <v>23.2</v>
      </c>
      <c r="C6" s="196">
        <v>23.2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9.6790400000000005</v>
      </c>
      <c r="J6" s="21">
        <f t="shared" si="6"/>
        <v>5.41256</v>
      </c>
      <c r="K6" s="21">
        <f t="shared" si="7"/>
        <v>6.98088</v>
      </c>
      <c r="L6" s="21">
        <f t="shared" si="8"/>
        <v>1.1275200000000001</v>
      </c>
      <c r="M6" s="160">
        <f t="shared" si="9"/>
        <v>23.2</v>
      </c>
      <c r="N6" s="22"/>
      <c r="P6" s="37">
        <f t="shared" si="1"/>
        <v>9.6790400000000005</v>
      </c>
      <c r="Q6" s="37">
        <f t="shared" si="2"/>
        <v>5.41256</v>
      </c>
      <c r="R6" s="37">
        <f t="shared" si="3"/>
        <v>6.98088</v>
      </c>
      <c r="S6" s="37">
        <f t="shared" si="4"/>
        <v>1.1275200000000001</v>
      </c>
      <c r="T6" s="37">
        <f t="shared" si="10"/>
        <v>23.2</v>
      </c>
    </row>
    <row r="7" spans="1:20">
      <c r="A7" s="8" t="s">
        <v>49</v>
      </c>
      <c r="B7" s="196">
        <v>23.2</v>
      </c>
      <c r="C7" s="196">
        <v>23.2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9.6790400000000005</v>
      </c>
      <c r="J7" s="21">
        <f t="shared" si="6"/>
        <v>5.41256</v>
      </c>
      <c r="K7" s="21">
        <f t="shared" si="7"/>
        <v>6.98088</v>
      </c>
      <c r="L7" s="21">
        <f t="shared" si="8"/>
        <v>1.1275200000000001</v>
      </c>
      <c r="M7" s="160">
        <f t="shared" si="9"/>
        <v>23.2</v>
      </c>
      <c r="N7" s="22"/>
      <c r="P7" s="37">
        <f t="shared" si="1"/>
        <v>9.6790400000000005</v>
      </c>
      <c r="Q7" s="37">
        <f t="shared" si="2"/>
        <v>5.41256</v>
      </c>
      <c r="R7" s="37">
        <f t="shared" si="3"/>
        <v>6.98088</v>
      </c>
      <c r="S7" s="37">
        <f t="shared" si="4"/>
        <v>1.1275200000000001</v>
      </c>
      <c r="T7" s="37">
        <f t="shared" si="10"/>
        <v>23.2</v>
      </c>
    </row>
    <row r="8" spans="1:20">
      <c r="A8" s="8" t="s">
        <v>50</v>
      </c>
      <c r="B8" s="196">
        <v>23.2</v>
      </c>
      <c r="C8" s="196">
        <v>23.2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9.6790400000000005</v>
      </c>
      <c r="J8" s="21">
        <f t="shared" si="6"/>
        <v>5.41256</v>
      </c>
      <c r="K8" s="21">
        <f t="shared" si="7"/>
        <v>6.98088</v>
      </c>
      <c r="L8" s="21">
        <f t="shared" si="8"/>
        <v>1.1275200000000001</v>
      </c>
      <c r="M8" s="160">
        <f t="shared" si="9"/>
        <v>23.2</v>
      </c>
      <c r="N8" s="22"/>
      <c r="P8" s="37">
        <f t="shared" si="1"/>
        <v>9.6790400000000005</v>
      </c>
      <c r="Q8" s="37">
        <f t="shared" si="2"/>
        <v>5.41256</v>
      </c>
      <c r="R8" s="37">
        <f t="shared" si="3"/>
        <v>6.98088</v>
      </c>
      <c r="S8" s="37">
        <f t="shared" si="4"/>
        <v>1.1275200000000001</v>
      </c>
      <c r="T8" s="37">
        <f t="shared" si="10"/>
        <v>23.2</v>
      </c>
    </row>
    <row r="9" spans="1:20">
      <c r="A9" s="8" t="s">
        <v>51</v>
      </c>
      <c r="B9" s="196">
        <v>23.2</v>
      </c>
      <c r="C9" s="196">
        <v>23.2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9.6790400000000005</v>
      </c>
      <c r="J9" s="21">
        <f t="shared" si="6"/>
        <v>5.41256</v>
      </c>
      <c r="K9" s="21">
        <f t="shared" si="7"/>
        <v>6.98088</v>
      </c>
      <c r="L9" s="21">
        <f t="shared" si="8"/>
        <v>1.1275200000000001</v>
      </c>
      <c r="M9" s="160">
        <f t="shared" si="9"/>
        <v>23.2</v>
      </c>
      <c r="N9" s="22"/>
      <c r="P9" s="37">
        <f t="shared" si="1"/>
        <v>9.6790400000000005</v>
      </c>
      <c r="Q9" s="37">
        <f t="shared" si="2"/>
        <v>5.41256</v>
      </c>
      <c r="R9" s="37">
        <f t="shared" si="3"/>
        <v>6.98088</v>
      </c>
      <c r="S9" s="37">
        <f t="shared" si="4"/>
        <v>1.1275200000000001</v>
      </c>
      <c r="T9" s="37">
        <f t="shared" si="10"/>
        <v>23.2</v>
      </c>
    </row>
    <row r="10" spans="1:20">
      <c r="A10" s="8" t="s">
        <v>52</v>
      </c>
      <c r="B10" s="196">
        <v>23.2</v>
      </c>
      <c r="C10" s="196">
        <v>23.2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9.6790400000000005</v>
      </c>
      <c r="J10" s="21">
        <f t="shared" si="6"/>
        <v>5.41256</v>
      </c>
      <c r="K10" s="21">
        <f t="shared" si="7"/>
        <v>6.98088</v>
      </c>
      <c r="L10" s="21">
        <f t="shared" si="8"/>
        <v>1.1275200000000001</v>
      </c>
      <c r="M10" s="160">
        <f t="shared" si="9"/>
        <v>23.2</v>
      </c>
      <c r="N10" s="22"/>
      <c r="P10" s="37">
        <f t="shared" si="1"/>
        <v>9.6790400000000005</v>
      </c>
      <c r="Q10" s="37">
        <f t="shared" si="2"/>
        <v>5.41256</v>
      </c>
      <c r="R10" s="37">
        <f t="shared" si="3"/>
        <v>6.98088</v>
      </c>
      <c r="S10" s="37">
        <f t="shared" si="4"/>
        <v>1.1275200000000001</v>
      </c>
      <c r="T10" s="37">
        <f t="shared" si="10"/>
        <v>23.2</v>
      </c>
    </row>
    <row r="11" spans="1:20">
      <c r="A11" s="8" t="s">
        <v>53</v>
      </c>
      <c r="B11" s="196">
        <v>23.2</v>
      </c>
      <c r="C11" s="196">
        <v>23.2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9.6790400000000005</v>
      </c>
      <c r="J11" s="21">
        <f t="shared" si="6"/>
        <v>5.41256</v>
      </c>
      <c r="K11" s="21">
        <f t="shared" si="7"/>
        <v>6.98088</v>
      </c>
      <c r="L11" s="21">
        <f t="shared" si="8"/>
        <v>1.1275200000000001</v>
      </c>
      <c r="M11" s="160">
        <f t="shared" si="9"/>
        <v>23.2</v>
      </c>
      <c r="N11" s="22"/>
      <c r="P11" s="37">
        <f t="shared" si="1"/>
        <v>9.6790400000000005</v>
      </c>
      <c r="Q11" s="37">
        <f t="shared" si="2"/>
        <v>5.41256</v>
      </c>
      <c r="R11" s="37">
        <f t="shared" si="3"/>
        <v>6.98088</v>
      </c>
      <c r="S11" s="37">
        <f t="shared" si="4"/>
        <v>1.1275200000000001</v>
      </c>
      <c r="T11" s="37">
        <f t="shared" si="10"/>
        <v>23.2</v>
      </c>
    </row>
    <row r="12" spans="1:20">
      <c r="A12" s="8" t="s">
        <v>54</v>
      </c>
      <c r="B12" s="196">
        <v>23.2</v>
      </c>
      <c r="C12" s="196">
        <v>23.2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9.6790400000000005</v>
      </c>
      <c r="J12" s="21">
        <f t="shared" si="6"/>
        <v>5.41256</v>
      </c>
      <c r="K12" s="21">
        <f t="shared" si="7"/>
        <v>6.98088</v>
      </c>
      <c r="L12" s="21">
        <f t="shared" si="8"/>
        <v>1.1275200000000001</v>
      </c>
      <c r="M12" s="160">
        <f t="shared" si="9"/>
        <v>23.2</v>
      </c>
      <c r="N12" s="22"/>
      <c r="P12" s="37">
        <f t="shared" si="1"/>
        <v>9.6790400000000005</v>
      </c>
      <c r="Q12" s="37">
        <f t="shared" si="2"/>
        <v>5.41256</v>
      </c>
      <c r="R12" s="37">
        <f t="shared" si="3"/>
        <v>6.98088</v>
      </c>
      <c r="S12" s="37">
        <f t="shared" si="4"/>
        <v>1.1275200000000001</v>
      </c>
      <c r="T12" s="37">
        <f t="shared" si="10"/>
        <v>23.2</v>
      </c>
    </row>
    <row r="13" spans="1:20">
      <c r="A13" s="8" t="s">
        <v>55</v>
      </c>
      <c r="B13" s="196">
        <v>23.2</v>
      </c>
      <c r="C13" s="196">
        <v>23.2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9.6790400000000005</v>
      </c>
      <c r="J13" s="21">
        <f t="shared" si="6"/>
        <v>5.41256</v>
      </c>
      <c r="K13" s="21">
        <f t="shared" si="7"/>
        <v>6.98088</v>
      </c>
      <c r="L13" s="21">
        <f t="shared" si="8"/>
        <v>1.1275200000000001</v>
      </c>
      <c r="M13" s="160">
        <f t="shared" si="9"/>
        <v>23.2</v>
      </c>
      <c r="N13" s="22"/>
      <c r="P13" s="37">
        <f t="shared" si="1"/>
        <v>9.6790400000000005</v>
      </c>
      <c r="Q13" s="37">
        <f t="shared" si="2"/>
        <v>5.41256</v>
      </c>
      <c r="R13" s="37">
        <f t="shared" si="3"/>
        <v>6.98088</v>
      </c>
      <c r="S13" s="37">
        <f t="shared" si="4"/>
        <v>1.1275200000000001</v>
      </c>
      <c r="T13" s="37">
        <f t="shared" si="10"/>
        <v>23.2</v>
      </c>
    </row>
    <row r="14" spans="1:20">
      <c r="A14" s="8" t="s">
        <v>56</v>
      </c>
      <c r="B14" s="196">
        <v>23.2</v>
      </c>
      <c r="C14" s="196">
        <v>23.2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9.6790400000000005</v>
      </c>
      <c r="J14" s="21">
        <f t="shared" si="6"/>
        <v>5.41256</v>
      </c>
      <c r="K14" s="21">
        <f t="shared" si="7"/>
        <v>6.98088</v>
      </c>
      <c r="L14" s="21">
        <f t="shared" si="8"/>
        <v>1.1275200000000001</v>
      </c>
      <c r="M14" s="160">
        <f t="shared" si="9"/>
        <v>23.2</v>
      </c>
      <c r="N14" s="22"/>
      <c r="P14" s="37">
        <f t="shared" si="1"/>
        <v>9.6790400000000005</v>
      </c>
      <c r="Q14" s="37">
        <f t="shared" si="2"/>
        <v>5.41256</v>
      </c>
      <c r="R14" s="37">
        <f t="shared" si="3"/>
        <v>6.98088</v>
      </c>
      <c r="S14" s="37">
        <f t="shared" si="4"/>
        <v>1.1275200000000001</v>
      </c>
      <c r="T14" s="37">
        <f t="shared" si="10"/>
        <v>23.2</v>
      </c>
    </row>
    <row r="15" spans="1:20">
      <c r="A15" s="8" t="s">
        <v>57</v>
      </c>
      <c r="B15" s="196">
        <v>23.2</v>
      </c>
      <c r="C15" s="196">
        <v>23.2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9.6790400000000005</v>
      </c>
      <c r="J15" s="21">
        <f t="shared" si="6"/>
        <v>5.41256</v>
      </c>
      <c r="K15" s="21">
        <f t="shared" si="7"/>
        <v>6.98088</v>
      </c>
      <c r="L15" s="21">
        <f t="shared" si="8"/>
        <v>1.1275200000000001</v>
      </c>
      <c r="M15" s="160">
        <f t="shared" si="9"/>
        <v>23.2</v>
      </c>
      <c r="N15" s="22"/>
      <c r="P15" s="37">
        <f t="shared" si="1"/>
        <v>9.6790400000000005</v>
      </c>
      <c r="Q15" s="37">
        <f t="shared" si="2"/>
        <v>5.41256</v>
      </c>
      <c r="R15" s="37">
        <f t="shared" si="3"/>
        <v>6.98088</v>
      </c>
      <c r="S15" s="37">
        <f t="shared" si="4"/>
        <v>1.1275200000000001</v>
      </c>
      <c r="T15" s="37">
        <f t="shared" si="10"/>
        <v>23.2</v>
      </c>
    </row>
    <row r="16" spans="1:20">
      <c r="A16" s="8" t="s">
        <v>58</v>
      </c>
      <c r="B16" s="196">
        <v>23.2</v>
      </c>
      <c r="C16" s="196">
        <v>23.2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9.6790400000000005</v>
      </c>
      <c r="J16" s="21">
        <f t="shared" si="6"/>
        <v>5.41256</v>
      </c>
      <c r="K16" s="21">
        <f t="shared" si="7"/>
        <v>6.98088</v>
      </c>
      <c r="L16" s="21">
        <f t="shared" si="8"/>
        <v>1.1275200000000001</v>
      </c>
      <c r="M16" s="160">
        <f t="shared" si="9"/>
        <v>23.2</v>
      </c>
      <c r="N16" s="22"/>
      <c r="P16" s="37">
        <f t="shared" si="1"/>
        <v>9.6790400000000005</v>
      </c>
      <c r="Q16" s="37">
        <f t="shared" si="2"/>
        <v>5.41256</v>
      </c>
      <c r="R16" s="37">
        <f t="shared" si="3"/>
        <v>6.98088</v>
      </c>
      <c r="S16" s="37">
        <f t="shared" si="4"/>
        <v>1.1275200000000001</v>
      </c>
      <c r="T16" s="37">
        <f t="shared" si="10"/>
        <v>23.2</v>
      </c>
    </row>
    <row r="17" spans="1:20">
      <c r="A17" s="8" t="s">
        <v>59</v>
      </c>
      <c r="B17" s="196">
        <v>23.2</v>
      </c>
      <c r="C17" s="196">
        <v>23.2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9.6790400000000005</v>
      </c>
      <c r="J17" s="21">
        <f t="shared" si="6"/>
        <v>5.41256</v>
      </c>
      <c r="K17" s="21">
        <f t="shared" si="7"/>
        <v>6.98088</v>
      </c>
      <c r="L17" s="21">
        <f t="shared" si="8"/>
        <v>1.1275200000000001</v>
      </c>
      <c r="M17" s="160">
        <f t="shared" si="9"/>
        <v>23.2</v>
      </c>
      <c r="N17" s="22"/>
      <c r="P17" s="37">
        <f t="shared" si="1"/>
        <v>9.6790400000000005</v>
      </c>
      <c r="Q17" s="37">
        <f t="shared" si="2"/>
        <v>5.41256</v>
      </c>
      <c r="R17" s="37">
        <f t="shared" si="3"/>
        <v>6.98088</v>
      </c>
      <c r="S17" s="37">
        <f t="shared" si="4"/>
        <v>1.1275200000000001</v>
      </c>
      <c r="T17" s="37">
        <f t="shared" si="10"/>
        <v>23.2</v>
      </c>
    </row>
    <row r="18" spans="1:20">
      <c r="A18" s="8" t="s">
        <v>60</v>
      </c>
      <c r="B18" s="196">
        <v>23.2</v>
      </c>
      <c r="C18" s="196">
        <v>23.2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9.6790400000000005</v>
      </c>
      <c r="J18" s="21">
        <f t="shared" si="6"/>
        <v>5.41256</v>
      </c>
      <c r="K18" s="21">
        <f t="shared" si="7"/>
        <v>6.98088</v>
      </c>
      <c r="L18" s="21">
        <f t="shared" si="8"/>
        <v>1.1275200000000001</v>
      </c>
      <c r="M18" s="160">
        <f t="shared" si="9"/>
        <v>23.2</v>
      </c>
      <c r="N18" s="22"/>
      <c r="P18" s="37">
        <f t="shared" si="1"/>
        <v>9.6790400000000005</v>
      </c>
      <c r="Q18" s="37">
        <f t="shared" si="2"/>
        <v>5.41256</v>
      </c>
      <c r="R18" s="37">
        <f t="shared" si="3"/>
        <v>6.98088</v>
      </c>
      <c r="S18" s="37">
        <f t="shared" si="4"/>
        <v>1.1275200000000001</v>
      </c>
      <c r="T18" s="37">
        <f t="shared" si="10"/>
        <v>23.2</v>
      </c>
    </row>
    <row r="19" spans="1:20">
      <c r="A19" s="8" t="s">
        <v>61</v>
      </c>
      <c r="B19" s="196">
        <v>23.2</v>
      </c>
      <c r="C19" s="196">
        <v>23.2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9.6790400000000005</v>
      </c>
      <c r="J19" s="21">
        <f t="shared" si="6"/>
        <v>5.41256</v>
      </c>
      <c r="K19" s="21">
        <f t="shared" si="7"/>
        <v>6.98088</v>
      </c>
      <c r="L19" s="21">
        <f t="shared" si="8"/>
        <v>1.1275200000000001</v>
      </c>
      <c r="M19" s="160">
        <f t="shared" si="9"/>
        <v>23.2</v>
      </c>
      <c r="N19" s="22"/>
      <c r="P19" s="37">
        <f t="shared" si="1"/>
        <v>9.6790400000000005</v>
      </c>
      <c r="Q19" s="37">
        <f t="shared" si="2"/>
        <v>5.41256</v>
      </c>
      <c r="R19" s="37">
        <f t="shared" si="3"/>
        <v>6.98088</v>
      </c>
      <c r="S19" s="37">
        <f t="shared" si="4"/>
        <v>1.1275200000000001</v>
      </c>
      <c r="T19" s="37">
        <f t="shared" si="10"/>
        <v>23.2</v>
      </c>
    </row>
    <row r="20" spans="1:20">
      <c r="A20" s="8" t="s">
        <v>62</v>
      </c>
      <c r="B20" s="196">
        <v>23.2</v>
      </c>
      <c r="C20" s="196">
        <v>23.2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9.6790400000000005</v>
      </c>
      <c r="J20" s="21">
        <f t="shared" si="6"/>
        <v>5.41256</v>
      </c>
      <c r="K20" s="21">
        <f t="shared" si="7"/>
        <v>6.98088</v>
      </c>
      <c r="L20" s="21">
        <f t="shared" si="8"/>
        <v>1.1275200000000001</v>
      </c>
      <c r="M20" s="160">
        <f t="shared" si="9"/>
        <v>23.2</v>
      </c>
      <c r="N20" s="22"/>
      <c r="P20" s="37">
        <f t="shared" si="1"/>
        <v>9.6790400000000005</v>
      </c>
      <c r="Q20" s="37">
        <f t="shared" si="2"/>
        <v>5.41256</v>
      </c>
      <c r="R20" s="37">
        <f t="shared" si="3"/>
        <v>6.98088</v>
      </c>
      <c r="S20" s="37">
        <f t="shared" si="4"/>
        <v>1.1275200000000001</v>
      </c>
      <c r="T20" s="37">
        <f t="shared" si="10"/>
        <v>23.2</v>
      </c>
    </row>
    <row r="21" spans="1:20">
      <c r="A21" s="8" t="s">
        <v>63</v>
      </c>
      <c r="B21" s="196">
        <v>23.2</v>
      </c>
      <c r="C21" s="196">
        <v>23.2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9.6790400000000005</v>
      </c>
      <c r="J21" s="21">
        <f t="shared" si="6"/>
        <v>5.41256</v>
      </c>
      <c r="K21" s="21">
        <f t="shared" si="7"/>
        <v>6.98088</v>
      </c>
      <c r="L21" s="21">
        <f t="shared" si="8"/>
        <v>1.1275200000000001</v>
      </c>
      <c r="M21" s="160">
        <f t="shared" si="9"/>
        <v>23.2</v>
      </c>
      <c r="N21" s="22"/>
      <c r="P21" s="37">
        <f t="shared" si="1"/>
        <v>9.6790400000000005</v>
      </c>
      <c r="Q21" s="37">
        <f t="shared" si="2"/>
        <v>5.41256</v>
      </c>
      <c r="R21" s="37">
        <f t="shared" si="3"/>
        <v>6.98088</v>
      </c>
      <c r="S21" s="37">
        <f t="shared" si="4"/>
        <v>1.1275200000000001</v>
      </c>
      <c r="T21" s="37">
        <f t="shared" si="10"/>
        <v>23.2</v>
      </c>
    </row>
    <row r="22" spans="1:20">
      <c r="A22" s="8" t="s">
        <v>64</v>
      </c>
      <c r="B22" s="196">
        <v>23.2</v>
      </c>
      <c r="C22" s="196">
        <v>23.2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9.6790400000000005</v>
      </c>
      <c r="J22" s="21">
        <f t="shared" si="6"/>
        <v>5.41256</v>
      </c>
      <c r="K22" s="21">
        <f t="shared" si="7"/>
        <v>6.98088</v>
      </c>
      <c r="L22" s="21">
        <f t="shared" si="8"/>
        <v>1.1275200000000001</v>
      </c>
      <c r="M22" s="160">
        <f t="shared" si="9"/>
        <v>23.2</v>
      </c>
      <c r="N22" s="22"/>
      <c r="P22" s="37">
        <f t="shared" si="1"/>
        <v>9.6790400000000005</v>
      </c>
      <c r="Q22" s="37">
        <f t="shared" si="2"/>
        <v>5.41256</v>
      </c>
      <c r="R22" s="37">
        <f t="shared" si="3"/>
        <v>6.98088</v>
      </c>
      <c r="S22" s="37">
        <f t="shared" si="4"/>
        <v>1.1275200000000001</v>
      </c>
      <c r="T22" s="37">
        <f t="shared" si="10"/>
        <v>23.2</v>
      </c>
    </row>
    <row r="23" spans="1:20">
      <c r="A23" s="8" t="s">
        <v>65</v>
      </c>
      <c r="B23" s="196">
        <v>23.2</v>
      </c>
      <c r="C23" s="196">
        <v>23.2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9.6790400000000005</v>
      </c>
      <c r="J23" s="21">
        <f t="shared" si="6"/>
        <v>5.41256</v>
      </c>
      <c r="K23" s="21">
        <f t="shared" si="7"/>
        <v>6.98088</v>
      </c>
      <c r="L23" s="21">
        <f t="shared" si="8"/>
        <v>1.1275200000000001</v>
      </c>
      <c r="M23" s="160">
        <f t="shared" si="9"/>
        <v>23.2</v>
      </c>
      <c r="N23" s="22"/>
      <c r="P23" s="37">
        <f t="shared" si="1"/>
        <v>9.6790400000000005</v>
      </c>
      <c r="Q23" s="37">
        <f t="shared" si="2"/>
        <v>5.41256</v>
      </c>
      <c r="R23" s="37">
        <f t="shared" si="3"/>
        <v>6.98088</v>
      </c>
      <c r="S23" s="37">
        <f t="shared" si="4"/>
        <v>1.1275200000000001</v>
      </c>
      <c r="T23" s="37">
        <f t="shared" si="10"/>
        <v>23.2</v>
      </c>
    </row>
    <row r="24" spans="1:20">
      <c r="A24" s="8" t="s">
        <v>66</v>
      </c>
      <c r="B24" s="196">
        <v>23.2</v>
      </c>
      <c r="C24" s="196">
        <v>23.2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9.6790400000000005</v>
      </c>
      <c r="J24" s="21">
        <f t="shared" si="6"/>
        <v>5.41256</v>
      </c>
      <c r="K24" s="21">
        <f t="shared" si="7"/>
        <v>6.98088</v>
      </c>
      <c r="L24" s="21">
        <f t="shared" si="8"/>
        <v>1.1275200000000001</v>
      </c>
      <c r="M24" s="160">
        <f t="shared" si="9"/>
        <v>23.2</v>
      </c>
      <c r="N24" s="22"/>
      <c r="P24" s="37">
        <f t="shared" si="1"/>
        <v>9.6790400000000005</v>
      </c>
      <c r="Q24" s="37">
        <f t="shared" si="2"/>
        <v>5.41256</v>
      </c>
      <c r="R24" s="37">
        <f t="shared" si="3"/>
        <v>6.98088</v>
      </c>
      <c r="S24" s="37">
        <f t="shared" si="4"/>
        <v>1.1275200000000001</v>
      </c>
      <c r="T24" s="37">
        <f t="shared" si="10"/>
        <v>23.2</v>
      </c>
    </row>
    <row r="25" spans="1:20">
      <c r="A25" s="8" t="s">
        <v>67</v>
      </c>
      <c r="B25" s="196">
        <v>23.2</v>
      </c>
      <c r="C25" s="196">
        <v>23.2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9.6790400000000005</v>
      </c>
      <c r="J25" s="21">
        <f t="shared" si="6"/>
        <v>5.41256</v>
      </c>
      <c r="K25" s="21">
        <f t="shared" si="7"/>
        <v>6.98088</v>
      </c>
      <c r="L25" s="21">
        <f t="shared" si="8"/>
        <v>1.1275200000000001</v>
      </c>
      <c r="M25" s="160">
        <f t="shared" si="9"/>
        <v>23.2</v>
      </c>
      <c r="N25" s="22"/>
      <c r="P25" s="37">
        <f t="shared" si="1"/>
        <v>9.6790400000000005</v>
      </c>
      <c r="Q25" s="37">
        <f t="shared" si="2"/>
        <v>5.41256</v>
      </c>
      <c r="R25" s="37">
        <f t="shared" si="3"/>
        <v>6.98088</v>
      </c>
      <c r="S25" s="37">
        <f t="shared" si="4"/>
        <v>1.1275200000000001</v>
      </c>
      <c r="T25" s="37">
        <f t="shared" si="10"/>
        <v>23.2</v>
      </c>
    </row>
    <row r="26" spans="1:20">
      <c r="A26" s="8" t="s">
        <v>68</v>
      </c>
      <c r="B26" s="196">
        <v>23.2</v>
      </c>
      <c r="C26" s="196">
        <v>23.2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9.6790400000000005</v>
      </c>
      <c r="J26" s="21">
        <f t="shared" si="6"/>
        <v>5.41256</v>
      </c>
      <c r="K26" s="21">
        <f t="shared" si="7"/>
        <v>6.98088</v>
      </c>
      <c r="L26" s="21">
        <f t="shared" si="8"/>
        <v>1.1275200000000001</v>
      </c>
      <c r="M26" s="160">
        <f t="shared" si="9"/>
        <v>23.2</v>
      </c>
      <c r="N26" s="22"/>
      <c r="P26" s="37">
        <f t="shared" si="1"/>
        <v>9.6790400000000005</v>
      </c>
      <c r="Q26" s="37">
        <f t="shared" si="2"/>
        <v>5.41256</v>
      </c>
      <c r="R26" s="37">
        <f t="shared" si="3"/>
        <v>6.98088</v>
      </c>
      <c r="S26" s="37">
        <f t="shared" si="4"/>
        <v>1.1275200000000001</v>
      </c>
      <c r="T26" s="37">
        <f t="shared" si="10"/>
        <v>23.2</v>
      </c>
    </row>
    <row r="27" spans="1:20">
      <c r="A27" s="8" t="s">
        <v>69</v>
      </c>
      <c r="B27" s="196">
        <v>23.2</v>
      </c>
      <c r="C27" s="196">
        <v>23.2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9.6790400000000005</v>
      </c>
      <c r="J27" s="21">
        <f t="shared" si="6"/>
        <v>5.41256</v>
      </c>
      <c r="K27" s="21">
        <f t="shared" si="7"/>
        <v>6.98088</v>
      </c>
      <c r="L27" s="21">
        <f t="shared" si="8"/>
        <v>1.1275200000000001</v>
      </c>
      <c r="M27" s="160">
        <f t="shared" si="9"/>
        <v>23.2</v>
      </c>
      <c r="N27" s="22"/>
      <c r="P27" s="37">
        <f t="shared" si="1"/>
        <v>9.6790400000000005</v>
      </c>
      <c r="Q27" s="37">
        <f t="shared" si="2"/>
        <v>5.41256</v>
      </c>
      <c r="R27" s="37">
        <f t="shared" si="3"/>
        <v>6.98088</v>
      </c>
      <c r="S27" s="37">
        <f t="shared" si="4"/>
        <v>1.1275200000000001</v>
      </c>
      <c r="T27" s="37">
        <f t="shared" si="10"/>
        <v>23.2</v>
      </c>
    </row>
    <row r="28" spans="1:20">
      <c r="A28" s="8" t="s">
        <v>70</v>
      </c>
      <c r="B28" s="196">
        <v>23.2</v>
      </c>
      <c r="C28" s="196">
        <v>23.2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9.6790400000000005</v>
      </c>
      <c r="J28" s="21">
        <f t="shared" si="6"/>
        <v>5.41256</v>
      </c>
      <c r="K28" s="21">
        <f t="shared" si="7"/>
        <v>6.98088</v>
      </c>
      <c r="L28" s="21">
        <f t="shared" si="8"/>
        <v>1.1275200000000001</v>
      </c>
      <c r="M28" s="160">
        <f t="shared" si="9"/>
        <v>23.2</v>
      </c>
      <c r="N28" s="22"/>
      <c r="P28" s="37">
        <f t="shared" si="1"/>
        <v>9.6790400000000005</v>
      </c>
      <c r="Q28" s="37">
        <f t="shared" si="2"/>
        <v>5.41256</v>
      </c>
      <c r="R28" s="37">
        <f t="shared" si="3"/>
        <v>6.98088</v>
      </c>
      <c r="S28" s="37">
        <f t="shared" si="4"/>
        <v>1.1275200000000001</v>
      </c>
      <c r="T28" s="37">
        <f t="shared" si="10"/>
        <v>23.2</v>
      </c>
    </row>
    <row r="29" spans="1:20">
      <c r="A29" s="8" t="s">
        <v>71</v>
      </c>
      <c r="B29" s="196">
        <v>23.2</v>
      </c>
      <c r="C29" s="196">
        <v>23.2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9.6790400000000005</v>
      </c>
      <c r="J29" s="21">
        <f t="shared" si="6"/>
        <v>5.41256</v>
      </c>
      <c r="K29" s="21">
        <f t="shared" si="7"/>
        <v>6.98088</v>
      </c>
      <c r="L29" s="21">
        <f t="shared" si="8"/>
        <v>1.1275200000000001</v>
      </c>
      <c r="M29" s="160">
        <f t="shared" si="9"/>
        <v>23.2</v>
      </c>
      <c r="N29" s="22"/>
      <c r="P29" s="37">
        <f t="shared" si="1"/>
        <v>9.6790400000000005</v>
      </c>
      <c r="Q29" s="37">
        <f t="shared" si="2"/>
        <v>5.41256</v>
      </c>
      <c r="R29" s="37">
        <f t="shared" si="3"/>
        <v>6.98088</v>
      </c>
      <c r="S29" s="37">
        <f t="shared" si="4"/>
        <v>1.1275200000000001</v>
      </c>
      <c r="T29" s="37">
        <f t="shared" si="10"/>
        <v>23.2</v>
      </c>
    </row>
    <row r="30" spans="1:20">
      <c r="A30" s="8" t="s">
        <v>72</v>
      </c>
      <c r="B30" s="196">
        <v>23.2</v>
      </c>
      <c r="C30" s="196">
        <v>23.2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9.6790400000000005</v>
      </c>
      <c r="J30" s="21">
        <f t="shared" si="6"/>
        <v>5.41256</v>
      </c>
      <c r="K30" s="21">
        <f t="shared" si="7"/>
        <v>6.98088</v>
      </c>
      <c r="L30" s="21">
        <f t="shared" si="8"/>
        <v>1.1275200000000001</v>
      </c>
      <c r="M30" s="160">
        <f t="shared" si="9"/>
        <v>23.2</v>
      </c>
      <c r="N30" s="22"/>
      <c r="P30" s="37">
        <f t="shared" si="1"/>
        <v>9.6790400000000005</v>
      </c>
      <c r="Q30" s="37">
        <f t="shared" si="2"/>
        <v>5.41256</v>
      </c>
      <c r="R30" s="37">
        <f t="shared" si="3"/>
        <v>6.98088</v>
      </c>
      <c r="S30" s="37">
        <f t="shared" si="4"/>
        <v>1.1275200000000001</v>
      </c>
      <c r="T30" s="37">
        <f t="shared" si="10"/>
        <v>23.2</v>
      </c>
    </row>
    <row r="31" spans="1:20">
      <c r="A31" s="8" t="s">
        <v>73</v>
      </c>
      <c r="B31" s="196">
        <v>23.2</v>
      </c>
      <c r="C31" s="196">
        <v>23.2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9.6790400000000005</v>
      </c>
      <c r="J31" s="21">
        <f t="shared" si="6"/>
        <v>5.41256</v>
      </c>
      <c r="K31" s="21">
        <f t="shared" si="7"/>
        <v>6.98088</v>
      </c>
      <c r="L31" s="21">
        <f t="shared" si="8"/>
        <v>1.1275200000000001</v>
      </c>
      <c r="M31" s="160">
        <f t="shared" si="9"/>
        <v>23.2</v>
      </c>
      <c r="N31" s="22"/>
      <c r="P31" s="37">
        <f t="shared" si="1"/>
        <v>9.6790400000000005</v>
      </c>
      <c r="Q31" s="37">
        <f t="shared" si="2"/>
        <v>5.41256</v>
      </c>
      <c r="R31" s="37">
        <f t="shared" si="3"/>
        <v>6.98088</v>
      </c>
      <c r="S31" s="37">
        <f t="shared" si="4"/>
        <v>1.1275200000000001</v>
      </c>
      <c r="T31" s="37">
        <f t="shared" si="10"/>
        <v>23.2</v>
      </c>
    </row>
    <row r="32" spans="1:20">
      <c r="A32" s="8" t="s">
        <v>74</v>
      </c>
      <c r="B32" s="196">
        <v>23.2</v>
      </c>
      <c r="C32" s="196">
        <v>23.2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9.6790400000000005</v>
      </c>
      <c r="J32" s="21">
        <f t="shared" si="6"/>
        <v>5.41256</v>
      </c>
      <c r="K32" s="21">
        <f t="shared" si="7"/>
        <v>6.98088</v>
      </c>
      <c r="L32" s="21">
        <f t="shared" si="8"/>
        <v>1.1275200000000001</v>
      </c>
      <c r="M32" s="160">
        <f t="shared" si="9"/>
        <v>23.2</v>
      </c>
      <c r="N32" s="22"/>
      <c r="P32" s="37">
        <f t="shared" si="1"/>
        <v>9.6790400000000005</v>
      </c>
      <c r="Q32" s="37">
        <f t="shared" si="2"/>
        <v>5.41256</v>
      </c>
      <c r="R32" s="37">
        <f t="shared" si="3"/>
        <v>6.98088</v>
      </c>
      <c r="S32" s="37">
        <f t="shared" si="4"/>
        <v>1.1275200000000001</v>
      </c>
      <c r="T32" s="37">
        <f t="shared" si="10"/>
        <v>23.2</v>
      </c>
    </row>
    <row r="33" spans="1:20">
      <c r="A33" s="8" t="s">
        <v>75</v>
      </c>
      <c r="B33" s="196">
        <v>23.2</v>
      </c>
      <c r="C33" s="196">
        <v>23.2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9.6790400000000005</v>
      </c>
      <c r="J33" s="21">
        <f t="shared" si="6"/>
        <v>5.41256</v>
      </c>
      <c r="K33" s="21">
        <f t="shared" si="7"/>
        <v>6.98088</v>
      </c>
      <c r="L33" s="21">
        <f t="shared" si="8"/>
        <v>1.1275200000000001</v>
      </c>
      <c r="M33" s="160">
        <f t="shared" si="9"/>
        <v>23.2</v>
      </c>
      <c r="N33" s="22"/>
      <c r="P33" s="37">
        <f t="shared" si="1"/>
        <v>9.6790400000000005</v>
      </c>
      <c r="Q33" s="37">
        <f t="shared" si="2"/>
        <v>5.41256</v>
      </c>
      <c r="R33" s="37">
        <f t="shared" si="3"/>
        <v>6.98088</v>
      </c>
      <c r="S33" s="37">
        <f t="shared" si="4"/>
        <v>1.1275200000000001</v>
      </c>
      <c r="T33" s="37">
        <f t="shared" si="10"/>
        <v>23.2</v>
      </c>
    </row>
    <row r="34" spans="1:20">
      <c r="A34" s="8" t="s">
        <v>76</v>
      </c>
      <c r="B34" s="196">
        <v>23.2</v>
      </c>
      <c r="C34" s="196">
        <v>23.2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9.6790400000000005</v>
      </c>
      <c r="J34" s="21">
        <f t="shared" si="6"/>
        <v>5.41256</v>
      </c>
      <c r="K34" s="21">
        <f t="shared" si="7"/>
        <v>6.98088</v>
      </c>
      <c r="L34" s="21">
        <f t="shared" si="8"/>
        <v>1.1275200000000001</v>
      </c>
      <c r="M34" s="160">
        <f t="shared" si="9"/>
        <v>23.2</v>
      </c>
      <c r="N34" s="22"/>
      <c r="P34" s="37">
        <f t="shared" si="1"/>
        <v>9.6790400000000005</v>
      </c>
      <c r="Q34" s="37">
        <f t="shared" si="2"/>
        <v>5.41256</v>
      </c>
      <c r="R34" s="37">
        <f t="shared" si="3"/>
        <v>6.98088</v>
      </c>
      <c r="S34" s="37">
        <f t="shared" si="4"/>
        <v>1.1275200000000001</v>
      </c>
      <c r="T34" s="37">
        <f t="shared" si="10"/>
        <v>23.2</v>
      </c>
    </row>
    <row r="35" spans="1:20">
      <c r="A35" s="8" t="s">
        <v>77</v>
      </c>
      <c r="B35" s="196">
        <v>23.2</v>
      </c>
      <c r="C35" s="196">
        <v>23.2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9.6790400000000005</v>
      </c>
      <c r="J35" s="21">
        <f t="shared" si="6"/>
        <v>5.41256</v>
      </c>
      <c r="K35" s="21">
        <f t="shared" si="7"/>
        <v>6.98088</v>
      </c>
      <c r="L35" s="21">
        <f t="shared" si="8"/>
        <v>1.1275200000000001</v>
      </c>
      <c r="M35" s="160">
        <f t="shared" si="9"/>
        <v>23.2</v>
      </c>
      <c r="N35" s="22"/>
      <c r="P35" s="37">
        <f t="shared" ref="P35:P66" si="12">I35</f>
        <v>9.6790400000000005</v>
      </c>
      <c r="Q35" s="37">
        <f t="shared" ref="Q35:Q66" si="13">J35</f>
        <v>5.41256</v>
      </c>
      <c r="R35" s="37">
        <f t="shared" ref="R35:R66" si="14">K35</f>
        <v>6.98088</v>
      </c>
      <c r="S35" s="37">
        <f t="shared" ref="S35:S66" si="15">L35</f>
        <v>1.1275200000000001</v>
      </c>
      <c r="T35" s="37">
        <f t="shared" si="10"/>
        <v>23.2</v>
      </c>
    </row>
    <row r="36" spans="1:20">
      <c r="A36" s="8" t="s">
        <v>78</v>
      </c>
      <c r="B36" s="196">
        <v>23.2</v>
      </c>
      <c r="C36" s="196">
        <v>23.2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9.6790400000000005</v>
      </c>
      <c r="J36" s="21">
        <f t="shared" si="6"/>
        <v>5.41256</v>
      </c>
      <c r="K36" s="21">
        <f t="shared" si="7"/>
        <v>6.98088</v>
      </c>
      <c r="L36" s="21">
        <f t="shared" si="8"/>
        <v>1.1275200000000001</v>
      </c>
      <c r="M36" s="160">
        <f t="shared" si="9"/>
        <v>23.2</v>
      </c>
      <c r="N36" s="22"/>
      <c r="P36" s="37">
        <f t="shared" si="12"/>
        <v>9.6790400000000005</v>
      </c>
      <c r="Q36" s="37">
        <f t="shared" si="13"/>
        <v>5.41256</v>
      </c>
      <c r="R36" s="37">
        <f t="shared" si="14"/>
        <v>6.98088</v>
      </c>
      <c r="S36" s="37">
        <f t="shared" si="15"/>
        <v>1.1275200000000001</v>
      </c>
      <c r="T36" s="37">
        <f t="shared" si="10"/>
        <v>23.2</v>
      </c>
    </row>
    <row r="37" spans="1:20">
      <c r="A37" s="8" t="s">
        <v>79</v>
      </c>
      <c r="B37" s="196">
        <v>23.2</v>
      </c>
      <c r="C37" s="196">
        <v>23.2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9.6790400000000005</v>
      </c>
      <c r="J37" s="21">
        <f t="shared" si="6"/>
        <v>5.41256</v>
      </c>
      <c r="K37" s="21">
        <f t="shared" si="7"/>
        <v>6.98088</v>
      </c>
      <c r="L37" s="21">
        <f t="shared" si="8"/>
        <v>1.1275200000000001</v>
      </c>
      <c r="M37" s="160">
        <f t="shared" si="9"/>
        <v>23.2</v>
      </c>
      <c r="N37" s="22"/>
      <c r="P37" s="37">
        <f t="shared" si="12"/>
        <v>9.6790400000000005</v>
      </c>
      <c r="Q37" s="37">
        <f t="shared" si="13"/>
        <v>5.41256</v>
      </c>
      <c r="R37" s="37">
        <f t="shared" si="14"/>
        <v>6.98088</v>
      </c>
      <c r="S37" s="37">
        <f t="shared" si="15"/>
        <v>1.1275200000000001</v>
      </c>
      <c r="T37" s="37">
        <f t="shared" si="10"/>
        <v>23.2</v>
      </c>
    </row>
    <row r="38" spans="1:20">
      <c r="A38" s="8" t="s">
        <v>80</v>
      </c>
      <c r="B38" s="196">
        <v>23.2</v>
      </c>
      <c r="C38" s="196">
        <v>23.2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9.6790400000000005</v>
      </c>
      <c r="J38" s="21">
        <f t="shared" si="6"/>
        <v>5.41256</v>
      </c>
      <c r="K38" s="21">
        <f t="shared" si="7"/>
        <v>6.98088</v>
      </c>
      <c r="L38" s="21">
        <f t="shared" si="8"/>
        <v>1.1275200000000001</v>
      </c>
      <c r="M38" s="160">
        <f t="shared" si="9"/>
        <v>23.2</v>
      </c>
      <c r="N38" s="22"/>
      <c r="P38" s="37">
        <f t="shared" si="12"/>
        <v>9.6790400000000005</v>
      </c>
      <c r="Q38" s="37">
        <f t="shared" si="13"/>
        <v>5.41256</v>
      </c>
      <c r="R38" s="37">
        <f t="shared" si="14"/>
        <v>6.98088</v>
      </c>
      <c r="S38" s="37">
        <f t="shared" si="15"/>
        <v>1.1275200000000001</v>
      </c>
      <c r="T38" s="37">
        <f t="shared" si="10"/>
        <v>23.2</v>
      </c>
    </row>
    <row r="39" spans="1:20">
      <c r="A39" s="8" t="s">
        <v>81</v>
      </c>
      <c r="B39" s="196">
        <v>23.2</v>
      </c>
      <c r="C39" s="196">
        <v>23.2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9.6790400000000005</v>
      </c>
      <c r="J39" s="21">
        <f t="shared" si="6"/>
        <v>5.41256</v>
      </c>
      <c r="K39" s="21">
        <f t="shared" si="7"/>
        <v>6.98088</v>
      </c>
      <c r="L39" s="21">
        <f t="shared" si="8"/>
        <v>1.1275200000000001</v>
      </c>
      <c r="M39" s="160">
        <f t="shared" si="9"/>
        <v>23.2</v>
      </c>
      <c r="N39" s="22"/>
      <c r="P39" s="37">
        <f t="shared" si="12"/>
        <v>9.6790400000000005</v>
      </c>
      <c r="Q39" s="37">
        <f t="shared" si="13"/>
        <v>5.41256</v>
      </c>
      <c r="R39" s="37">
        <f t="shared" si="14"/>
        <v>6.98088</v>
      </c>
      <c r="S39" s="37">
        <f t="shared" si="15"/>
        <v>1.1275200000000001</v>
      </c>
      <c r="T39" s="37">
        <f t="shared" si="10"/>
        <v>23.2</v>
      </c>
    </row>
    <row r="40" spans="1:20">
      <c r="A40" s="8" t="s">
        <v>82</v>
      </c>
      <c r="B40" s="196">
        <v>23.2</v>
      </c>
      <c r="C40" s="196">
        <v>23.2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9.6790400000000005</v>
      </c>
      <c r="J40" s="21">
        <f t="shared" si="6"/>
        <v>5.41256</v>
      </c>
      <c r="K40" s="21">
        <f t="shared" si="7"/>
        <v>6.98088</v>
      </c>
      <c r="L40" s="21">
        <f t="shared" si="8"/>
        <v>1.1275200000000001</v>
      </c>
      <c r="M40" s="160">
        <f t="shared" si="9"/>
        <v>23.2</v>
      </c>
      <c r="N40" s="22"/>
      <c r="P40" s="37">
        <f t="shared" si="12"/>
        <v>9.6790400000000005</v>
      </c>
      <c r="Q40" s="37">
        <f t="shared" si="13"/>
        <v>5.41256</v>
      </c>
      <c r="R40" s="37">
        <f t="shared" si="14"/>
        <v>6.98088</v>
      </c>
      <c r="S40" s="37">
        <f t="shared" si="15"/>
        <v>1.1275200000000001</v>
      </c>
      <c r="T40" s="37">
        <f t="shared" si="10"/>
        <v>23.2</v>
      </c>
    </row>
    <row r="41" spans="1:20">
      <c r="A41" s="8" t="s">
        <v>83</v>
      </c>
      <c r="B41" s="196">
        <v>23.2</v>
      </c>
      <c r="C41" s="196">
        <v>23.2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9.6790400000000005</v>
      </c>
      <c r="J41" s="21">
        <f t="shared" si="6"/>
        <v>5.41256</v>
      </c>
      <c r="K41" s="21">
        <f t="shared" si="7"/>
        <v>6.98088</v>
      </c>
      <c r="L41" s="21">
        <f t="shared" si="8"/>
        <v>1.1275200000000001</v>
      </c>
      <c r="M41" s="160">
        <f t="shared" si="9"/>
        <v>23.2</v>
      </c>
      <c r="N41" s="22"/>
      <c r="P41" s="37">
        <f t="shared" si="12"/>
        <v>9.6790400000000005</v>
      </c>
      <c r="Q41" s="37">
        <f t="shared" si="13"/>
        <v>5.41256</v>
      </c>
      <c r="R41" s="37">
        <f t="shared" si="14"/>
        <v>6.98088</v>
      </c>
      <c r="S41" s="37">
        <f t="shared" si="15"/>
        <v>1.1275200000000001</v>
      </c>
      <c r="T41" s="37">
        <f t="shared" si="10"/>
        <v>23.2</v>
      </c>
    </row>
    <row r="42" spans="1:20">
      <c r="A42" s="8" t="s">
        <v>84</v>
      </c>
      <c r="B42" s="196">
        <v>23.2</v>
      </c>
      <c r="C42" s="196">
        <v>23.2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9.6790400000000005</v>
      </c>
      <c r="J42" s="21">
        <f t="shared" si="6"/>
        <v>5.41256</v>
      </c>
      <c r="K42" s="21">
        <f t="shared" si="7"/>
        <v>6.98088</v>
      </c>
      <c r="L42" s="21">
        <f t="shared" si="8"/>
        <v>1.1275200000000001</v>
      </c>
      <c r="M42" s="160">
        <f t="shared" si="9"/>
        <v>23.2</v>
      </c>
      <c r="N42" s="22"/>
      <c r="P42" s="37">
        <f t="shared" si="12"/>
        <v>9.6790400000000005</v>
      </c>
      <c r="Q42" s="37">
        <f t="shared" si="13"/>
        <v>5.41256</v>
      </c>
      <c r="R42" s="37">
        <f t="shared" si="14"/>
        <v>6.98088</v>
      </c>
      <c r="S42" s="37">
        <f t="shared" si="15"/>
        <v>1.1275200000000001</v>
      </c>
      <c r="T42" s="37">
        <f t="shared" si="10"/>
        <v>23.2</v>
      </c>
    </row>
    <row r="43" spans="1:20">
      <c r="A43" s="8" t="s">
        <v>85</v>
      </c>
      <c r="B43" s="196">
        <v>23.2</v>
      </c>
      <c r="C43" s="196">
        <v>23.2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9.6790400000000005</v>
      </c>
      <c r="J43" s="21">
        <f t="shared" si="6"/>
        <v>5.41256</v>
      </c>
      <c r="K43" s="21">
        <f t="shared" si="7"/>
        <v>6.98088</v>
      </c>
      <c r="L43" s="21">
        <f t="shared" si="8"/>
        <v>1.1275200000000001</v>
      </c>
      <c r="M43" s="160">
        <f t="shared" si="9"/>
        <v>23.2</v>
      </c>
      <c r="N43" s="22"/>
      <c r="P43" s="37">
        <f t="shared" si="12"/>
        <v>9.6790400000000005</v>
      </c>
      <c r="Q43" s="37">
        <f t="shared" si="13"/>
        <v>5.41256</v>
      </c>
      <c r="R43" s="37">
        <f t="shared" si="14"/>
        <v>6.98088</v>
      </c>
      <c r="S43" s="37">
        <f t="shared" si="15"/>
        <v>1.1275200000000001</v>
      </c>
      <c r="T43" s="37">
        <f t="shared" si="10"/>
        <v>23.2</v>
      </c>
    </row>
    <row r="44" spans="1:20">
      <c r="A44" s="8" t="s">
        <v>86</v>
      </c>
      <c r="B44" s="196">
        <v>23.2</v>
      </c>
      <c r="C44" s="196">
        <v>23.2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9.6790400000000005</v>
      </c>
      <c r="J44" s="21">
        <f t="shared" si="6"/>
        <v>5.41256</v>
      </c>
      <c r="K44" s="21">
        <f t="shared" si="7"/>
        <v>6.98088</v>
      </c>
      <c r="L44" s="21">
        <f t="shared" si="8"/>
        <v>1.1275200000000001</v>
      </c>
      <c r="M44" s="160">
        <f t="shared" si="9"/>
        <v>23.2</v>
      </c>
      <c r="N44" s="22"/>
      <c r="P44" s="37">
        <f t="shared" si="12"/>
        <v>9.6790400000000005</v>
      </c>
      <c r="Q44" s="37">
        <f t="shared" si="13"/>
        <v>5.41256</v>
      </c>
      <c r="R44" s="37">
        <f t="shared" si="14"/>
        <v>6.98088</v>
      </c>
      <c r="S44" s="37">
        <f t="shared" si="15"/>
        <v>1.1275200000000001</v>
      </c>
      <c r="T44" s="37">
        <f t="shared" si="10"/>
        <v>23.2</v>
      </c>
    </row>
    <row r="45" spans="1:20">
      <c r="A45" s="8" t="s">
        <v>87</v>
      </c>
      <c r="B45" s="196">
        <v>23.2</v>
      </c>
      <c r="C45" s="196">
        <v>23.2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9.6790400000000005</v>
      </c>
      <c r="J45" s="21">
        <f t="shared" si="6"/>
        <v>5.41256</v>
      </c>
      <c r="K45" s="21">
        <f t="shared" si="7"/>
        <v>6.98088</v>
      </c>
      <c r="L45" s="21">
        <f t="shared" si="8"/>
        <v>1.1275200000000001</v>
      </c>
      <c r="M45" s="160">
        <f t="shared" si="9"/>
        <v>23.2</v>
      </c>
      <c r="N45" s="22"/>
      <c r="P45" s="37">
        <f t="shared" si="12"/>
        <v>9.6790400000000005</v>
      </c>
      <c r="Q45" s="37">
        <f t="shared" si="13"/>
        <v>5.41256</v>
      </c>
      <c r="R45" s="37">
        <f t="shared" si="14"/>
        <v>6.98088</v>
      </c>
      <c r="S45" s="37">
        <f t="shared" si="15"/>
        <v>1.1275200000000001</v>
      </c>
      <c r="T45" s="37">
        <f t="shared" si="10"/>
        <v>23.2</v>
      </c>
    </row>
    <row r="46" spans="1:20">
      <c r="A46" s="8" t="s">
        <v>88</v>
      </c>
      <c r="B46" s="196">
        <v>23.2</v>
      </c>
      <c r="C46" s="196">
        <v>23.2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9.6790400000000005</v>
      </c>
      <c r="J46" s="21">
        <f t="shared" si="6"/>
        <v>5.41256</v>
      </c>
      <c r="K46" s="21">
        <f t="shared" si="7"/>
        <v>6.98088</v>
      </c>
      <c r="L46" s="21">
        <f t="shared" si="8"/>
        <v>1.1275200000000001</v>
      </c>
      <c r="M46" s="160">
        <f t="shared" si="9"/>
        <v>23.2</v>
      </c>
      <c r="N46" s="22"/>
      <c r="P46" s="37">
        <f t="shared" si="12"/>
        <v>9.6790400000000005</v>
      </c>
      <c r="Q46" s="37">
        <f t="shared" si="13"/>
        <v>5.41256</v>
      </c>
      <c r="R46" s="37">
        <f t="shared" si="14"/>
        <v>6.98088</v>
      </c>
      <c r="S46" s="37">
        <f t="shared" si="15"/>
        <v>1.1275200000000001</v>
      </c>
      <c r="T46" s="37">
        <f t="shared" si="10"/>
        <v>23.2</v>
      </c>
    </row>
    <row r="47" spans="1:20">
      <c r="A47" s="8" t="s">
        <v>89</v>
      </c>
      <c r="B47" s="196">
        <v>23.2</v>
      </c>
      <c r="C47" s="196">
        <v>23.2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9.6790400000000005</v>
      </c>
      <c r="J47" s="21">
        <f t="shared" si="6"/>
        <v>5.41256</v>
      </c>
      <c r="K47" s="21">
        <f t="shared" si="7"/>
        <v>6.98088</v>
      </c>
      <c r="L47" s="21">
        <f t="shared" si="8"/>
        <v>1.1275200000000001</v>
      </c>
      <c r="M47" s="160">
        <f t="shared" si="9"/>
        <v>23.2</v>
      </c>
      <c r="N47" s="22"/>
      <c r="P47" s="37">
        <f t="shared" si="12"/>
        <v>9.6790400000000005</v>
      </c>
      <c r="Q47" s="37">
        <f t="shared" si="13"/>
        <v>5.41256</v>
      </c>
      <c r="R47" s="37">
        <f t="shared" si="14"/>
        <v>6.98088</v>
      </c>
      <c r="S47" s="37">
        <f t="shared" si="15"/>
        <v>1.1275200000000001</v>
      </c>
      <c r="T47" s="37">
        <f t="shared" si="10"/>
        <v>23.2</v>
      </c>
    </row>
    <row r="48" spans="1:20">
      <c r="A48" s="8" t="s">
        <v>90</v>
      </c>
      <c r="B48" s="196">
        <v>23.2</v>
      </c>
      <c r="C48" s="196">
        <v>23.2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9.6790400000000005</v>
      </c>
      <c r="J48" s="21">
        <f t="shared" si="6"/>
        <v>5.41256</v>
      </c>
      <c r="K48" s="21">
        <f t="shared" si="7"/>
        <v>6.98088</v>
      </c>
      <c r="L48" s="21">
        <f t="shared" si="8"/>
        <v>1.1275200000000001</v>
      </c>
      <c r="M48" s="160">
        <f t="shared" si="9"/>
        <v>23.2</v>
      </c>
      <c r="N48" s="22"/>
      <c r="P48" s="37">
        <f t="shared" si="12"/>
        <v>9.6790400000000005</v>
      </c>
      <c r="Q48" s="37">
        <f t="shared" si="13"/>
        <v>5.41256</v>
      </c>
      <c r="R48" s="37">
        <f t="shared" si="14"/>
        <v>6.98088</v>
      </c>
      <c r="S48" s="37">
        <f t="shared" si="15"/>
        <v>1.1275200000000001</v>
      </c>
      <c r="T48" s="37">
        <f t="shared" si="10"/>
        <v>23.2</v>
      </c>
    </row>
    <row r="49" spans="1:20">
      <c r="A49" s="8" t="s">
        <v>91</v>
      </c>
      <c r="B49" s="196">
        <v>23.2</v>
      </c>
      <c r="C49" s="196">
        <v>23.2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9.6790400000000005</v>
      </c>
      <c r="J49" s="21">
        <f t="shared" si="6"/>
        <v>5.41256</v>
      </c>
      <c r="K49" s="21">
        <f t="shared" si="7"/>
        <v>6.98088</v>
      </c>
      <c r="L49" s="21">
        <f t="shared" si="8"/>
        <v>1.1275200000000001</v>
      </c>
      <c r="M49" s="160">
        <f t="shared" si="9"/>
        <v>23.2</v>
      </c>
      <c r="N49" s="22"/>
      <c r="P49" s="37">
        <f t="shared" si="12"/>
        <v>9.6790400000000005</v>
      </c>
      <c r="Q49" s="37">
        <f t="shared" si="13"/>
        <v>5.41256</v>
      </c>
      <c r="R49" s="37">
        <f t="shared" si="14"/>
        <v>6.98088</v>
      </c>
      <c r="S49" s="37">
        <f t="shared" si="15"/>
        <v>1.1275200000000001</v>
      </c>
      <c r="T49" s="37">
        <f t="shared" si="10"/>
        <v>23.2</v>
      </c>
    </row>
    <row r="50" spans="1:20">
      <c r="A50" s="8" t="s">
        <v>92</v>
      </c>
      <c r="B50" s="196">
        <v>23.2</v>
      </c>
      <c r="C50" s="196">
        <v>23.2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9.6790400000000005</v>
      </c>
      <c r="J50" s="21">
        <f t="shared" si="6"/>
        <v>5.41256</v>
      </c>
      <c r="K50" s="21">
        <f t="shared" si="7"/>
        <v>6.98088</v>
      </c>
      <c r="L50" s="21">
        <f t="shared" si="8"/>
        <v>1.1275200000000001</v>
      </c>
      <c r="M50" s="160">
        <f t="shared" si="9"/>
        <v>23.2</v>
      </c>
      <c r="N50" s="22"/>
      <c r="P50" s="37">
        <f t="shared" si="12"/>
        <v>9.6790400000000005</v>
      </c>
      <c r="Q50" s="37">
        <f t="shared" si="13"/>
        <v>5.41256</v>
      </c>
      <c r="R50" s="37">
        <f t="shared" si="14"/>
        <v>6.98088</v>
      </c>
      <c r="S50" s="37">
        <f t="shared" si="15"/>
        <v>1.1275200000000001</v>
      </c>
      <c r="T50" s="37">
        <f t="shared" si="10"/>
        <v>23.2</v>
      </c>
    </row>
    <row r="51" spans="1:20">
      <c r="A51" s="8" t="s">
        <v>93</v>
      </c>
      <c r="B51" s="196">
        <v>23.2</v>
      </c>
      <c r="C51" s="196">
        <v>23.2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9.6790400000000005</v>
      </c>
      <c r="J51" s="21">
        <f t="shared" si="6"/>
        <v>5.41256</v>
      </c>
      <c r="K51" s="21">
        <f t="shared" si="7"/>
        <v>6.98088</v>
      </c>
      <c r="L51" s="21">
        <f t="shared" si="8"/>
        <v>1.1275200000000001</v>
      </c>
      <c r="M51" s="160">
        <f t="shared" si="9"/>
        <v>23.2</v>
      </c>
      <c r="N51" s="22"/>
      <c r="P51" s="37">
        <f t="shared" si="12"/>
        <v>9.6790400000000005</v>
      </c>
      <c r="Q51" s="37">
        <f t="shared" si="13"/>
        <v>5.41256</v>
      </c>
      <c r="R51" s="37">
        <f t="shared" si="14"/>
        <v>6.98088</v>
      </c>
      <c r="S51" s="37">
        <f t="shared" si="15"/>
        <v>1.1275200000000001</v>
      </c>
      <c r="T51" s="37">
        <f t="shared" si="10"/>
        <v>23.2</v>
      </c>
    </row>
    <row r="52" spans="1:20">
      <c r="A52" s="8" t="s">
        <v>94</v>
      </c>
      <c r="B52" s="196">
        <v>23.2</v>
      </c>
      <c r="C52" s="196">
        <v>23.2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9.6790400000000005</v>
      </c>
      <c r="J52" s="21">
        <f t="shared" si="6"/>
        <v>5.41256</v>
      </c>
      <c r="K52" s="21">
        <f t="shared" si="7"/>
        <v>6.98088</v>
      </c>
      <c r="L52" s="21">
        <f t="shared" si="8"/>
        <v>1.1275200000000001</v>
      </c>
      <c r="M52" s="160">
        <f t="shared" si="9"/>
        <v>23.2</v>
      </c>
      <c r="N52" s="22"/>
      <c r="P52" s="37">
        <f t="shared" si="12"/>
        <v>9.6790400000000005</v>
      </c>
      <c r="Q52" s="37">
        <f t="shared" si="13"/>
        <v>5.41256</v>
      </c>
      <c r="R52" s="37">
        <f t="shared" si="14"/>
        <v>6.98088</v>
      </c>
      <c r="S52" s="37">
        <f t="shared" si="15"/>
        <v>1.1275200000000001</v>
      </c>
      <c r="T52" s="37">
        <f t="shared" si="10"/>
        <v>23.2</v>
      </c>
    </row>
    <row r="53" spans="1:20">
      <c r="A53" s="8" t="s">
        <v>95</v>
      </c>
      <c r="B53" s="196">
        <v>23.2</v>
      </c>
      <c r="C53" s="196">
        <v>23.2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9.6790400000000005</v>
      </c>
      <c r="J53" s="21">
        <f t="shared" si="6"/>
        <v>5.41256</v>
      </c>
      <c r="K53" s="21">
        <f t="shared" si="7"/>
        <v>6.98088</v>
      </c>
      <c r="L53" s="21">
        <f t="shared" si="8"/>
        <v>1.1275200000000001</v>
      </c>
      <c r="M53" s="160">
        <f t="shared" si="9"/>
        <v>23.2</v>
      </c>
      <c r="N53" s="22"/>
      <c r="P53" s="37">
        <f t="shared" si="12"/>
        <v>9.6790400000000005</v>
      </c>
      <c r="Q53" s="37">
        <f t="shared" si="13"/>
        <v>5.41256</v>
      </c>
      <c r="R53" s="37">
        <f t="shared" si="14"/>
        <v>6.98088</v>
      </c>
      <c r="S53" s="37">
        <f t="shared" si="15"/>
        <v>1.1275200000000001</v>
      </c>
      <c r="T53" s="37">
        <f t="shared" si="10"/>
        <v>23.2</v>
      </c>
    </row>
    <row r="54" spans="1:20">
      <c r="A54" s="8" t="s">
        <v>96</v>
      </c>
      <c r="B54" s="196">
        <v>23.2</v>
      </c>
      <c r="C54" s="196">
        <v>23.2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9.6790400000000005</v>
      </c>
      <c r="J54" s="21">
        <f t="shared" si="6"/>
        <v>5.41256</v>
      </c>
      <c r="K54" s="21">
        <f t="shared" si="7"/>
        <v>6.98088</v>
      </c>
      <c r="L54" s="21">
        <f t="shared" si="8"/>
        <v>1.1275200000000001</v>
      </c>
      <c r="M54" s="160">
        <f t="shared" si="9"/>
        <v>23.2</v>
      </c>
      <c r="N54" s="22"/>
      <c r="P54" s="37">
        <f t="shared" si="12"/>
        <v>9.6790400000000005</v>
      </c>
      <c r="Q54" s="37">
        <f t="shared" si="13"/>
        <v>5.41256</v>
      </c>
      <c r="R54" s="37">
        <f t="shared" si="14"/>
        <v>6.98088</v>
      </c>
      <c r="S54" s="37">
        <f t="shared" si="15"/>
        <v>1.1275200000000001</v>
      </c>
      <c r="T54" s="37">
        <f t="shared" si="10"/>
        <v>23.2</v>
      </c>
    </row>
    <row r="55" spans="1:20">
      <c r="A55" s="8" t="s">
        <v>97</v>
      </c>
      <c r="B55" s="196">
        <v>23.2</v>
      </c>
      <c r="C55" s="196">
        <v>23.2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9.6790400000000005</v>
      </c>
      <c r="J55" s="21">
        <f t="shared" si="6"/>
        <v>5.41256</v>
      </c>
      <c r="K55" s="21">
        <f t="shared" si="7"/>
        <v>6.98088</v>
      </c>
      <c r="L55" s="21">
        <f t="shared" si="8"/>
        <v>1.1275200000000001</v>
      </c>
      <c r="M55" s="160">
        <f t="shared" si="9"/>
        <v>23.2</v>
      </c>
      <c r="N55" s="22"/>
      <c r="P55" s="37">
        <f t="shared" si="12"/>
        <v>9.6790400000000005</v>
      </c>
      <c r="Q55" s="37">
        <f t="shared" si="13"/>
        <v>5.41256</v>
      </c>
      <c r="R55" s="37">
        <f t="shared" si="14"/>
        <v>6.98088</v>
      </c>
      <c r="S55" s="37">
        <f t="shared" si="15"/>
        <v>1.1275200000000001</v>
      </c>
      <c r="T55" s="37">
        <f t="shared" si="10"/>
        <v>23.2</v>
      </c>
    </row>
    <row r="56" spans="1:20">
      <c r="A56" s="8" t="s">
        <v>98</v>
      </c>
      <c r="B56" s="196">
        <v>23.2</v>
      </c>
      <c r="C56" s="196">
        <v>23.2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9.6790400000000005</v>
      </c>
      <c r="J56" s="21">
        <f t="shared" si="6"/>
        <v>5.41256</v>
      </c>
      <c r="K56" s="21">
        <f t="shared" si="7"/>
        <v>6.98088</v>
      </c>
      <c r="L56" s="21">
        <f t="shared" si="8"/>
        <v>1.1275200000000001</v>
      </c>
      <c r="M56" s="160">
        <f t="shared" si="9"/>
        <v>23.2</v>
      </c>
      <c r="N56" s="22"/>
      <c r="P56" s="37">
        <f t="shared" si="12"/>
        <v>9.6790400000000005</v>
      </c>
      <c r="Q56" s="37">
        <f t="shared" si="13"/>
        <v>5.41256</v>
      </c>
      <c r="R56" s="37">
        <f t="shared" si="14"/>
        <v>6.98088</v>
      </c>
      <c r="S56" s="37">
        <f t="shared" si="15"/>
        <v>1.1275200000000001</v>
      </c>
      <c r="T56" s="37">
        <f t="shared" si="10"/>
        <v>23.2</v>
      </c>
    </row>
    <row r="57" spans="1:20">
      <c r="A57" s="8" t="s">
        <v>99</v>
      </c>
      <c r="B57" s="196">
        <v>23.2</v>
      </c>
      <c r="C57" s="196">
        <v>23.2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9.6790400000000005</v>
      </c>
      <c r="J57" s="21">
        <f t="shared" si="6"/>
        <v>5.41256</v>
      </c>
      <c r="K57" s="21">
        <f t="shared" si="7"/>
        <v>6.98088</v>
      </c>
      <c r="L57" s="21">
        <f t="shared" si="8"/>
        <v>1.1275200000000001</v>
      </c>
      <c r="M57" s="160">
        <f t="shared" si="9"/>
        <v>23.2</v>
      </c>
      <c r="N57" s="22"/>
      <c r="P57" s="37">
        <f t="shared" si="12"/>
        <v>9.6790400000000005</v>
      </c>
      <c r="Q57" s="37">
        <f t="shared" si="13"/>
        <v>5.41256</v>
      </c>
      <c r="R57" s="37">
        <f t="shared" si="14"/>
        <v>6.98088</v>
      </c>
      <c r="S57" s="37">
        <f t="shared" si="15"/>
        <v>1.1275200000000001</v>
      </c>
      <c r="T57" s="37">
        <f t="shared" si="10"/>
        <v>23.2</v>
      </c>
    </row>
    <row r="58" spans="1:20">
      <c r="A58" s="8" t="s">
        <v>100</v>
      </c>
      <c r="B58" s="196">
        <v>23.2</v>
      </c>
      <c r="C58" s="196">
        <v>23.2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9.6790400000000005</v>
      </c>
      <c r="J58" s="21">
        <f t="shared" si="6"/>
        <v>5.41256</v>
      </c>
      <c r="K58" s="21">
        <f t="shared" si="7"/>
        <v>6.98088</v>
      </c>
      <c r="L58" s="21">
        <f t="shared" si="8"/>
        <v>1.1275200000000001</v>
      </c>
      <c r="M58" s="160">
        <f t="shared" si="9"/>
        <v>23.2</v>
      </c>
      <c r="N58" s="22"/>
      <c r="P58" s="37">
        <f t="shared" si="12"/>
        <v>9.6790400000000005</v>
      </c>
      <c r="Q58" s="37">
        <f t="shared" si="13"/>
        <v>5.41256</v>
      </c>
      <c r="R58" s="37">
        <f t="shared" si="14"/>
        <v>6.98088</v>
      </c>
      <c r="S58" s="37">
        <f t="shared" si="15"/>
        <v>1.1275200000000001</v>
      </c>
      <c r="T58" s="37">
        <f t="shared" si="10"/>
        <v>23.2</v>
      </c>
    </row>
    <row r="59" spans="1:20">
      <c r="A59" s="8" t="s">
        <v>101</v>
      </c>
      <c r="B59" s="196">
        <v>23.2</v>
      </c>
      <c r="C59" s="196">
        <v>23.2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9.6790400000000005</v>
      </c>
      <c r="J59" s="21">
        <f t="shared" si="6"/>
        <v>5.41256</v>
      </c>
      <c r="K59" s="21">
        <f t="shared" si="7"/>
        <v>6.98088</v>
      </c>
      <c r="L59" s="21">
        <f t="shared" si="8"/>
        <v>1.1275200000000001</v>
      </c>
      <c r="M59" s="160">
        <f t="shared" si="9"/>
        <v>23.2</v>
      </c>
      <c r="N59" s="22"/>
      <c r="P59" s="37">
        <f t="shared" si="12"/>
        <v>9.6790400000000005</v>
      </c>
      <c r="Q59" s="37">
        <f t="shared" si="13"/>
        <v>5.41256</v>
      </c>
      <c r="R59" s="37">
        <f t="shared" si="14"/>
        <v>6.98088</v>
      </c>
      <c r="S59" s="37">
        <f t="shared" si="15"/>
        <v>1.1275200000000001</v>
      </c>
      <c r="T59" s="37">
        <f t="shared" si="10"/>
        <v>23.2</v>
      </c>
    </row>
    <row r="60" spans="1:20">
      <c r="A60" s="8" t="s">
        <v>102</v>
      </c>
      <c r="B60" s="196">
        <v>23.2</v>
      </c>
      <c r="C60" s="196">
        <v>23.2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9.6790400000000005</v>
      </c>
      <c r="J60" s="21">
        <f t="shared" si="6"/>
        <v>5.41256</v>
      </c>
      <c r="K60" s="21">
        <f t="shared" si="7"/>
        <v>6.98088</v>
      </c>
      <c r="L60" s="21">
        <f t="shared" si="8"/>
        <v>1.1275200000000001</v>
      </c>
      <c r="M60" s="160">
        <f t="shared" si="9"/>
        <v>23.2</v>
      </c>
      <c r="N60" s="22"/>
      <c r="P60" s="37">
        <f t="shared" si="12"/>
        <v>9.6790400000000005</v>
      </c>
      <c r="Q60" s="37">
        <f t="shared" si="13"/>
        <v>5.41256</v>
      </c>
      <c r="R60" s="37">
        <f t="shared" si="14"/>
        <v>6.98088</v>
      </c>
      <c r="S60" s="37">
        <f t="shared" si="15"/>
        <v>1.1275200000000001</v>
      </c>
      <c r="T60" s="37">
        <f t="shared" si="10"/>
        <v>23.2</v>
      </c>
    </row>
    <row r="61" spans="1:20">
      <c r="A61" s="8" t="s">
        <v>103</v>
      </c>
      <c r="B61" s="196">
        <v>23.2</v>
      </c>
      <c r="C61" s="196">
        <v>23.2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9.6790400000000005</v>
      </c>
      <c r="J61" s="21">
        <f t="shared" si="6"/>
        <v>5.41256</v>
      </c>
      <c r="K61" s="21">
        <f t="shared" si="7"/>
        <v>6.98088</v>
      </c>
      <c r="L61" s="21">
        <f t="shared" si="8"/>
        <v>1.1275200000000001</v>
      </c>
      <c r="M61" s="160">
        <f t="shared" si="9"/>
        <v>23.2</v>
      </c>
      <c r="N61" s="22"/>
      <c r="P61" s="37">
        <f t="shared" si="12"/>
        <v>9.6790400000000005</v>
      </c>
      <c r="Q61" s="37">
        <f t="shared" si="13"/>
        <v>5.41256</v>
      </c>
      <c r="R61" s="37">
        <f t="shared" si="14"/>
        <v>6.98088</v>
      </c>
      <c r="S61" s="37">
        <f t="shared" si="15"/>
        <v>1.1275200000000001</v>
      </c>
      <c r="T61" s="37">
        <f t="shared" si="10"/>
        <v>23.2</v>
      </c>
    </row>
    <row r="62" spans="1:20">
      <c r="A62" s="8" t="s">
        <v>104</v>
      </c>
      <c r="B62" s="196">
        <v>23.2</v>
      </c>
      <c r="C62" s="196">
        <v>23.2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9.6790400000000005</v>
      </c>
      <c r="J62" s="21">
        <f t="shared" si="6"/>
        <v>5.41256</v>
      </c>
      <c r="K62" s="21">
        <f t="shared" si="7"/>
        <v>6.98088</v>
      </c>
      <c r="L62" s="21">
        <f t="shared" si="8"/>
        <v>1.1275200000000001</v>
      </c>
      <c r="M62" s="160">
        <f t="shared" si="9"/>
        <v>23.2</v>
      </c>
      <c r="N62" s="22"/>
      <c r="P62" s="37">
        <f t="shared" si="12"/>
        <v>9.6790400000000005</v>
      </c>
      <c r="Q62" s="37">
        <f t="shared" si="13"/>
        <v>5.41256</v>
      </c>
      <c r="R62" s="37">
        <f t="shared" si="14"/>
        <v>6.98088</v>
      </c>
      <c r="S62" s="37">
        <f t="shared" si="15"/>
        <v>1.1275200000000001</v>
      </c>
      <c r="T62" s="37">
        <f t="shared" si="10"/>
        <v>23.2</v>
      </c>
    </row>
    <row r="63" spans="1:20">
      <c r="A63" s="8" t="s">
        <v>105</v>
      </c>
      <c r="B63" s="196">
        <v>23.2</v>
      </c>
      <c r="C63" s="196">
        <v>23.2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9.6790400000000005</v>
      </c>
      <c r="J63" s="21">
        <f t="shared" si="6"/>
        <v>5.41256</v>
      </c>
      <c r="K63" s="21">
        <f t="shared" si="7"/>
        <v>6.98088</v>
      </c>
      <c r="L63" s="21">
        <f t="shared" si="8"/>
        <v>1.1275200000000001</v>
      </c>
      <c r="M63" s="160">
        <f t="shared" si="9"/>
        <v>23.2</v>
      </c>
      <c r="N63" s="22"/>
      <c r="P63" s="37">
        <f t="shared" si="12"/>
        <v>9.6790400000000005</v>
      </c>
      <c r="Q63" s="37">
        <f t="shared" si="13"/>
        <v>5.41256</v>
      </c>
      <c r="R63" s="37">
        <f t="shared" si="14"/>
        <v>6.98088</v>
      </c>
      <c r="S63" s="37">
        <f t="shared" si="15"/>
        <v>1.1275200000000001</v>
      </c>
      <c r="T63" s="37">
        <f t="shared" si="10"/>
        <v>23.2</v>
      </c>
    </row>
    <row r="64" spans="1:20">
      <c r="A64" s="8" t="s">
        <v>106</v>
      </c>
      <c r="B64" s="196">
        <v>23.2</v>
      </c>
      <c r="C64" s="196">
        <v>23.2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9.6790400000000005</v>
      </c>
      <c r="J64" s="21">
        <f t="shared" si="6"/>
        <v>5.41256</v>
      </c>
      <c r="K64" s="21">
        <f t="shared" si="7"/>
        <v>6.98088</v>
      </c>
      <c r="L64" s="21">
        <f t="shared" si="8"/>
        <v>1.1275200000000001</v>
      </c>
      <c r="M64" s="160">
        <f t="shared" si="9"/>
        <v>23.2</v>
      </c>
      <c r="N64" s="22"/>
      <c r="P64" s="37">
        <f t="shared" si="12"/>
        <v>9.6790400000000005</v>
      </c>
      <c r="Q64" s="37">
        <f t="shared" si="13"/>
        <v>5.41256</v>
      </c>
      <c r="R64" s="37">
        <f t="shared" si="14"/>
        <v>6.98088</v>
      </c>
      <c r="S64" s="37">
        <f t="shared" si="15"/>
        <v>1.1275200000000001</v>
      </c>
      <c r="T64" s="37">
        <f t="shared" si="10"/>
        <v>23.2</v>
      </c>
    </row>
    <row r="65" spans="1:20">
      <c r="A65" s="8" t="s">
        <v>107</v>
      </c>
      <c r="B65" s="196">
        <v>23.2</v>
      </c>
      <c r="C65" s="196">
        <v>23.2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9.6790400000000005</v>
      </c>
      <c r="J65" s="21">
        <f t="shared" si="6"/>
        <v>5.41256</v>
      </c>
      <c r="K65" s="21">
        <f t="shared" si="7"/>
        <v>6.98088</v>
      </c>
      <c r="L65" s="21">
        <f t="shared" si="8"/>
        <v>1.1275200000000001</v>
      </c>
      <c r="M65" s="160">
        <f t="shared" si="9"/>
        <v>23.2</v>
      </c>
      <c r="N65" s="22"/>
      <c r="P65" s="37">
        <f t="shared" si="12"/>
        <v>9.6790400000000005</v>
      </c>
      <c r="Q65" s="37">
        <f t="shared" si="13"/>
        <v>5.41256</v>
      </c>
      <c r="R65" s="37">
        <f t="shared" si="14"/>
        <v>6.98088</v>
      </c>
      <c r="S65" s="37">
        <f t="shared" si="15"/>
        <v>1.1275200000000001</v>
      </c>
      <c r="T65" s="37">
        <f t="shared" si="10"/>
        <v>23.2</v>
      </c>
    </row>
    <row r="66" spans="1:20">
      <c r="A66" s="8" t="s">
        <v>108</v>
      </c>
      <c r="B66" s="196">
        <v>23.2</v>
      </c>
      <c r="C66" s="196">
        <v>23.2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9.6790400000000005</v>
      </c>
      <c r="J66" s="21">
        <f t="shared" si="6"/>
        <v>5.41256</v>
      </c>
      <c r="K66" s="21">
        <f t="shared" si="7"/>
        <v>6.98088</v>
      </c>
      <c r="L66" s="21">
        <f t="shared" si="8"/>
        <v>1.1275200000000001</v>
      </c>
      <c r="M66" s="160">
        <f t="shared" si="9"/>
        <v>23.2</v>
      </c>
      <c r="N66" s="22"/>
      <c r="P66" s="37">
        <f t="shared" si="12"/>
        <v>9.6790400000000005</v>
      </c>
      <c r="Q66" s="37">
        <f t="shared" si="13"/>
        <v>5.41256</v>
      </c>
      <c r="R66" s="37">
        <f t="shared" si="14"/>
        <v>6.98088</v>
      </c>
      <c r="S66" s="37">
        <f t="shared" si="15"/>
        <v>1.1275200000000001</v>
      </c>
      <c r="T66" s="37">
        <f t="shared" si="10"/>
        <v>23.2</v>
      </c>
    </row>
    <row r="67" spans="1:20">
      <c r="A67" s="8" t="s">
        <v>109</v>
      </c>
      <c r="B67" s="196">
        <v>23.2</v>
      </c>
      <c r="C67" s="196">
        <v>23.2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9.6790400000000005</v>
      </c>
      <c r="J67" s="21">
        <f t="shared" si="6"/>
        <v>5.41256</v>
      </c>
      <c r="K67" s="21">
        <f t="shared" si="7"/>
        <v>6.98088</v>
      </c>
      <c r="L67" s="21">
        <f t="shared" si="8"/>
        <v>1.1275200000000001</v>
      </c>
      <c r="M67" s="160">
        <f t="shared" si="9"/>
        <v>23.2</v>
      </c>
      <c r="N67" s="22"/>
      <c r="P67" s="37">
        <f t="shared" ref="P67:P98" si="17">I67</f>
        <v>9.6790400000000005</v>
      </c>
      <c r="Q67" s="37">
        <f t="shared" ref="Q67:Q98" si="18">J67</f>
        <v>5.41256</v>
      </c>
      <c r="R67" s="37">
        <f t="shared" ref="R67:R98" si="19">K67</f>
        <v>6.98088</v>
      </c>
      <c r="S67" s="37">
        <f t="shared" ref="S67:S98" si="20">L67</f>
        <v>1.1275200000000001</v>
      </c>
      <c r="T67" s="37">
        <f t="shared" si="10"/>
        <v>23.2</v>
      </c>
    </row>
    <row r="68" spans="1:20">
      <c r="A68" s="8" t="s">
        <v>110</v>
      </c>
      <c r="B68" s="196">
        <v>23.2</v>
      </c>
      <c r="C68" s="196">
        <v>23.2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9.6790400000000005</v>
      </c>
      <c r="J68" s="21">
        <f t="shared" ref="J68:J98" si="22">C68*E68/100</f>
        <v>5.41256</v>
      </c>
      <c r="K68" s="21">
        <f t="shared" ref="K68:K98" si="23">C68*F68/100</f>
        <v>6.98088</v>
      </c>
      <c r="L68" s="21">
        <f t="shared" ref="L68:L98" si="24">C68*G68/100</f>
        <v>1.1275200000000001</v>
      </c>
      <c r="M68" s="160">
        <f t="shared" ref="M68:M98" si="25">SUM(I68:L68)</f>
        <v>23.2</v>
      </c>
      <c r="N68" s="22"/>
      <c r="P68" s="37">
        <f t="shared" si="17"/>
        <v>9.6790400000000005</v>
      </c>
      <c r="Q68" s="37">
        <f t="shared" si="18"/>
        <v>5.41256</v>
      </c>
      <c r="R68" s="37">
        <f t="shared" si="19"/>
        <v>6.98088</v>
      </c>
      <c r="S68" s="37">
        <f t="shared" si="20"/>
        <v>1.1275200000000001</v>
      </c>
      <c r="T68" s="37">
        <f t="shared" ref="T68:T99" si="26">SUM(P68:S68)</f>
        <v>23.2</v>
      </c>
    </row>
    <row r="69" spans="1:20">
      <c r="A69" s="8" t="s">
        <v>111</v>
      </c>
      <c r="B69" s="196">
        <v>23.2</v>
      </c>
      <c r="C69" s="196">
        <v>23.2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9.6790400000000005</v>
      </c>
      <c r="J69" s="21">
        <f t="shared" si="22"/>
        <v>5.41256</v>
      </c>
      <c r="K69" s="21">
        <f t="shared" si="23"/>
        <v>6.98088</v>
      </c>
      <c r="L69" s="21">
        <f t="shared" si="24"/>
        <v>1.1275200000000001</v>
      </c>
      <c r="M69" s="160">
        <f t="shared" si="25"/>
        <v>23.2</v>
      </c>
      <c r="N69" s="22"/>
      <c r="P69" s="37">
        <f t="shared" si="17"/>
        <v>9.6790400000000005</v>
      </c>
      <c r="Q69" s="37">
        <f t="shared" si="18"/>
        <v>5.41256</v>
      </c>
      <c r="R69" s="37">
        <f t="shared" si="19"/>
        <v>6.98088</v>
      </c>
      <c r="S69" s="37">
        <f t="shared" si="20"/>
        <v>1.1275200000000001</v>
      </c>
      <c r="T69" s="37">
        <f t="shared" si="26"/>
        <v>23.2</v>
      </c>
    </row>
    <row r="70" spans="1:20">
      <c r="A70" s="8" t="s">
        <v>112</v>
      </c>
      <c r="B70" s="196">
        <v>23.2</v>
      </c>
      <c r="C70" s="196">
        <v>23.2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9.6790400000000005</v>
      </c>
      <c r="J70" s="21">
        <f t="shared" si="22"/>
        <v>5.41256</v>
      </c>
      <c r="K70" s="21">
        <f t="shared" si="23"/>
        <v>6.98088</v>
      </c>
      <c r="L70" s="21">
        <f t="shared" si="24"/>
        <v>1.1275200000000001</v>
      </c>
      <c r="M70" s="160">
        <f t="shared" si="25"/>
        <v>23.2</v>
      </c>
      <c r="N70" s="22"/>
      <c r="P70" s="37">
        <f t="shared" si="17"/>
        <v>9.6790400000000005</v>
      </c>
      <c r="Q70" s="37">
        <f t="shared" si="18"/>
        <v>5.41256</v>
      </c>
      <c r="R70" s="37">
        <f t="shared" si="19"/>
        <v>6.98088</v>
      </c>
      <c r="S70" s="37">
        <f t="shared" si="20"/>
        <v>1.1275200000000001</v>
      </c>
      <c r="T70" s="37">
        <f t="shared" si="26"/>
        <v>23.2</v>
      </c>
    </row>
    <row r="71" spans="1:20">
      <c r="A71" s="8" t="s">
        <v>113</v>
      </c>
      <c r="B71" s="196">
        <v>23.2</v>
      </c>
      <c r="C71" s="196">
        <v>23.2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9.6790400000000005</v>
      </c>
      <c r="J71" s="21">
        <f t="shared" si="22"/>
        <v>5.41256</v>
      </c>
      <c r="K71" s="21">
        <f t="shared" si="23"/>
        <v>6.98088</v>
      </c>
      <c r="L71" s="21">
        <f t="shared" si="24"/>
        <v>1.1275200000000001</v>
      </c>
      <c r="M71" s="160">
        <f t="shared" si="25"/>
        <v>23.2</v>
      </c>
      <c r="N71" s="22"/>
      <c r="P71" s="37">
        <f t="shared" si="17"/>
        <v>9.6790400000000005</v>
      </c>
      <c r="Q71" s="37">
        <f t="shared" si="18"/>
        <v>5.41256</v>
      </c>
      <c r="R71" s="37">
        <f t="shared" si="19"/>
        <v>6.98088</v>
      </c>
      <c r="S71" s="37">
        <f t="shared" si="20"/>
        <v>1.1275200000000001</v>
      </c>
      <c r="T71" s="37">
        <f t="shared" si="26"/>
        <v>23.2</v>
      </c>
    </row>
    <row r="72" spans="1:20">
      <c r="A72" s="8" t="s">
        <v>114</v>
      </c>
      <c r="B72" s="196">
        <v>23.2</v>
      </c>
      <c r="C72" s="196">
        <v>23.2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9.6790400000000005</v>
      </c>
      <c r="J72" s="21">
        <f t="shared" si="22"/>
        <v>5.41256</v>
      </c>
      <c r="K72" s="21">
        <f t="shared" si="23"/>
        <v>6.98088</v>
      </c>
      <c r="L72" s="21">
        <f t="shared" si="24"/>
        <v>1.1275200000000001</v>
      </c>
      <c r="M72" s="160">
        <f t="shared" si="25"/>
        <v>23.2</v>
      </c>
      <c r="N72" s="22"/>
      <c r="P72" s="37">
        <f t="shared" si="17"/>
        <v>9.6790400000000005</v>
      </c>
      <c r="Q72" s="37">
        <f t="shared" si="18"/>
        <v>5.41256</v>
      </c>
      <c r="R72" s="37">
        <f t="shared" si="19"/>
        <v>6.98088</v>
      </c>
      <c r="S72" s="37">
        <f t="shared" si="20"/>
        <v>1.1275200000000001</v>
      </c>
      <c r="T72" s="37">
        <f t="shared" si="26"/>
        <v>23.2</v>
      </c>
    </row>
    <row r="73" spans="1:20">
      <c r="A73" s="8" t="s">
        <v>115</v>
      </c>
      <c r="B73" s="196">
        <v>23.2</v>
      </c>
      <c r="C73" s="196">
        <v>23.2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9.6790400000000005</v>
      </c>
      <c r="J73" s="21">
        <f t="shared" si="22"/>
        <v>5.41256</v>
      </c>
      <c r="K73" s="21">
        <f t="shared" si="23"/>
        <v>6.98088</v>
      </c>
      <c r="L73" s="21">
        <f t="shared" si="24"/>
        <v>1.1275200000000001</v>
      </c>
      <c r="M73" s="160">
        <f t="shared" si="25"/>
        <v>23.2</v>
      </c>
      <c r="N73" s="22"/>
      <c r="P73" s="37">
        <f t="shared" si="17"/>
        <v>9.6790400000000005</v>
      </c>
      <c r="Q73" s="37">
        <f t="shared" si="18"/>
        <v>5.41256</v>
      </c>
      <c r="R73" s="37">
        <f t="shared" si="19"/>
        <v>6.98088</v>
      </c>
      <c r="S73" s="37">
        <f t="shared" si="20"/>
        <v>1.1275200000000001</v>
      </c>
      <c r="T73" s="37">
        <f t="shared" si="26"/>
        <v>23.2</v>
      </c>
    </row>
    <row r="74" spans="1:20">
      <c r="A74" s="8" t="s">
        <v>116</v>
      </c>
      <c r="B74" s="196">
        <v>23.2</v>
      </c>
      <c r="C74" s="196">
        <v>23.2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9.6790400000000005</v>
      </c>
      <c r="J74" s="21">
        <f t="shared" si="22"/>
        <v>5.41256</v>
      </c>
      <c r="K74" s="21">
        <f t="shared" si="23"/>
        <v>6.98088</v>
      </c>
      <c r="L74" s="21">
        <f t="shared" si="24"/>
        <v>1.1275200000000001</v>
      </c>
      <c r="M74" s="160">
        <f t="shared" si="25"/>
        <v>23.2</v>
      </c>
      <c r="N74" s="22"/>
      <c r="P74" s="37">
        <f t="shared" si="17"/>
        <v>9.6790400000000005</v>
      </c>
      <c r="Q74" s="37">
        <f t="shared" si="18"/>
        <v>5.41256</v>
      </c>
      <c r="R74" s="37">
        <f t="shared" si="19"/>
        <v>6.98088</v>
      </c>
      <c r="S74" s="37">
        <f t="shared" si="20"/>
        <v>1.1275200000000001</v>
      </c>
      <c r="T74" s="37">
        <f t="shared" si="26"/>
        <v>23.2</v>
      </c>
    </row>
    <row r="75" spans="1:20">
      <c r="A75" s="8" t="s">
        <v>117</v>
      </c>
      <c r="B75" s="196">
        <v>23.2</v>
      </c>
      <c r="C75" s="196">
        <v>23.2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9.6790400000000005</v>
      </c>
      <c r="J75" s="21">
        <f t="shared" si="22"/>
        <v>5.41256</v>
      </c>
      <c r="K75" s="21">
        <f t="shared" si="23"/>
        <v>6.98088</v>
      </c>
      <c r="L75" s="21">
        <f t="shared" si="24"/>
        <v>1.1275200000000001</v>
      </c>
      <c r="M75" s="160">
        <f t="shared" si="25"/>
        <v>23.2</v>
      </c>
      <c r="N75" s="22"/>
      <c r="P75" s="37">
        <f t="shared" si="17"/>
        <v>9.6790400000000005</v>
      </c>
      <c r="Q75" s="37">
        <f t="shared" si="18"/>
        <v>5.41256</v>
      </c>
      <c r="R75" s="37">
        <f t="shared" si="19"/>
        <v>6.98088</v>
      </c>
      <c r="S75" s="37">
        <f t="shared" si="20"/>
        <v>1.1275200000000001</v>
      </c>
      <c r="T75" s="37">
        <f t="shared" si="26"/>
        <v>23.2</v>
      </c>
    </row>
    <row r="76" spans="1:20">
      <c r="A76" s="8" t="s">
        <v>118</v>
      </c>
      <c r="B76" s="196">
        <v>23.2</v>
      </c>
      <c r="C76" s="196">
        <v>23.2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9.6790400000000005</v>
      </c>
      <c r="J76" s="21">
        <f t="shared" si="22"/>
        <v>5.41256</v>
      </c>
      <c r="K76" s="21">
        <f t="shared" si="23"/>
        <v>6.98088</v>
      </c>
      <c r="L76" s="21">
        <f t="shared" si="24"/>
        <v>1.1275200000000001</v>
      </c>
      <c r="M76" s="160">
        <f t="shared" si="25"/>
        <v>23.2</v>
      </c>
      <c r="N76" s="22"/>
      <c r="P76" s="37">
        <f t="shared" si="17"/>
        <v>9.6790400000000005</v>
      </c>
      <c r="Q76" s="37">
        <f t="shared" si="18"/>
        <v>5.41256</v>
      </c>
      <c r="R76" s="37">
        <f t="shared" si="19"/>
        <v>6.98088</v>
      </c>
      <c r="S76" s="37">
        <f t="shared" si="20"/>
        <v>1.1275200000000001</v>
      </c>
      <c r="T76" s="37">
        <f t="shared" si="26"/>
        <v>23.2</v>
      </c>
    </row>
    <row r="77" spans="1:20">
      <c r="A77" s="8" t="s">
        <v>119</v>
      </c>
      <c r="B77" s="196">
        <v>23.2</v>
      </c>
      <c r="C77" s="196">
        <v>23.2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9.6790400000000005</v>
      </c>
      <c r="J77" s="21">
        <f t="shared" si="22"/>
        <v>5.41256</v>
      </c>
      <c r="K77" s="21">
        <f t="shared" si="23"/>
        <v>6.98088</v>
      </c>
      <c r="L77" s="21">
        <f t="shared" si="24"/>
        <v>1.1275200000000001</v>
      </c>
      <c r="M77" s="160">
        <f t="shared" si="25"/>
        <v>23.2</v>
      </c>
      <c r="N77" s="22"/>
      <c r="P77" s="37">
        <f t="shared" si="17"/>
        <v>9.6790400000000005</v>
      </c>
      <c r="Q77" s="37">
        <f t="shared" si="18"/>
        <v>5.41256</v>
      </c>
      <c r="R77" s="37">
        <f t="shared" si="19"/>
        <v>6.98088</v>
      </c>
      <c r="S77" s="37">
        <f t="shared" si="20"/>
        <v>1.1275200000000001</v>
      </c>
      <c r="T77" s="37">
        <f t="shared" si="26"/>
        <v>23.2</v>
      </c>
    </row>
    <row r="78" spans="1:20">
      <c r="A78" s="8" t="s">
        <v>120</v>
      </c>
      <c r="B78" s="196">
        <v>23.2</v>
      </c>
      <c r="C78" s="196">
        <v>23.2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9.6790400000000005</v>
      </c>
      <c r="J78" s="21">
        <f t="shared" si="22"/>
        <v>5.41256</v>
      </c>
      <c r="K78" s="21">
        <f t="shared" si="23"/>
        <v>6.98088</v>
      </c>
      <c r="L78" s="21">
        <f t="shared" si="24"/>
        <v>1.1275200000000001</v>
      </c>
      <c r="M78" s="160">
        <f t="shared" si="25"/>
        <v>23.2</v>
      </c>
      <c r="N78" s="22"/>
      <c r="P78" s="37">
        <f t="shared" si="17"/>
        <v>9.6790400000000005</v>
      </c>
      <c r="Q78" s="37">
        <f t="shared" si="18"/>
        <v>5.41256</v>
      </c>
      <c r="R78" s="37">
        <f t="shared" si="19"/>
        <v>6.98088</v>
      </c>
      <c r="S78" s="37">
        <f t="shared" si="20"/>
        <v>1.1275200000000001</v>
      </c>
      <c r="T78" s="37">
        <f t="shared" si="26"/>
        <v>23.2</v>
      </c>
    </row>
    <row r="79" spans="1:20">
      <c r="A79" s="8" t="s">
        <v>121</v>
      </c>
      <c r="B79" s="196">
        <v>23.2</v>
      </c>
      <c r="C79" s="196">
        <v>23.2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9.6790400000000005</v>
      </c>
      <c r="J79" s="21">
        <f t="shared" si="22"/>
        <v>5.41256</v>
      </c>
      <c r="K79" s="21">
        <f t="shared" si="23"/>
        <v>6.98088</v>
      </c>
      <c r="L79" s="21">
        <f t="shared" si="24"/>
        <v>1.1275200000000001</v>
      </c>
      <c r="M79" s="160">
        <f t="shared" si="25"/>
        <v>23.2</v>
      </c>
      <c r="N79" s="22"/>
      <c r="P79" s="37">
        <f t="shared" si="17"/>
        <v>9.6790400000000005</v>
      </c>
      <c r="Q79" s="37">
        <f t="shared" si="18"/>
        <v>5.41256</v>
      </c>
      <c r="R79" s="37">
        <f t="shared" si="19"/>
        <v>6.98088</v>
      </c>
      <c r="S79" s="37">
        <f t="shared" si="20"/>
        <v>1.1275200000000001</v>
      </c>
      <c r="T79" s="37">
        <f t="shared" si="26"/>
        <v>23.2</v>
      </c>
    </row>
    <row r="80" spans="1:20">
      <c r="A80" s="8" t="s">
        <v>122</v>
      </c>
      <c r="B80" s="196">
        <v>23.2</v>
      </c>
      <c r="C80" s="196">
        <v>23.2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9.6790400000000005</v>
      </c>
      <c r="J80" s="21">
        <f t="shared" si="22"/>
        <v>5.41256</v>
      </c>
      <c r="K80" s="21">
        <f t="shared" si="23"/>
        <v>6.98088</v>
      </c>
      <c r="L80" s="21">
        <f t="shared" si="24"/>
        <v>1.1275200000000001</v>
      </c>
      <c r="M80" s="160">
        <f t="shared" si="25"/>
        <v>23.2</v>
      </c>
      <c r="N80" s="22"/>
      <c r="P80" s="37">
        <f t="shared" si="17"/>
        <v>9.6790400000000005</v>
      </c>
      <c r="Q80" s="37">
        <f t="shared" si="18"/>
        <v>5.41256</v>
      </c>
      <c r="R80" s="37">
        <f t="shared" si="19"/>
        <v>6.98088</v>
      </c>
      <c r="S80" s="37">
        <f t="shared" si="20"/>
        <v>1.1275200000000001</v>
      </c>
      <c r="T80" s="37">
        <f t="shared" si="26"/>
        <v>23.2</v>
      </c>
    </row>
    <row r="81" spans="1:20">
      <c r="A81" s="8" t="s">
        <v>123</v>
      </c>
      <c r="B81" s="196">
        <v>23.2</v>
      </c>
      <c r="C81" s="196">
        <v>23.2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9.6790400000000005</v>
      </c>
      <c r="J81" s="21">
        <f t="shared" si="22"/>
        <v>5.41256</v>
      </c>
      <c r="K81" s="21">
        <f t="shared" si="23"/>
        <v>6.98088</v>
      </c>
      <c r="L81" s="21">
        <f t="shared" si="24"/>
        <v>1.1275200000000001</v>
      </c>
      <c r="M81" s="160">
        <f t="shared" si="25"/>
        <v>23.2</v>
      </c>
      <c r="N81" s="22"/>
      <c r="P81" s="37">
        <f t="shared" si="17"/>
        <v>9.6790400000000005</v>
      </c>
      <c r="Q81" s="37">
        <f t="shared" si="18"/>
        <v>5.41256</v>
      </c>
      <c r="R81" s="37">
        <f t="shared" si="19"/>
        <v>6.98088</v>
      </c>
      <c r="S81" s="37">
        <f t="shared" si="20"/>
        <v>1.1275200000000001</v>
      </c>
      <c r="T81" s="37">
        <f t="shared" si="26"/>
        <v>23.2</v>
      </c>
    </row>
    <row r="82" spans="1:20">
      <c r="A82" s="8" t="s">
        <v>124</v>
      </c>
      <c r="B82" s="196">
        <v>23.2</v>
      </c>
      <c r="C82" s="196">
        <v>23.2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9.6790400000000005</v>
      </c>
      <c r="J82" s="21">
        <f t="shared" si="22"/>
        <v>5.41256</v>
      </c>
      <c r="K82" s="21">
        <f t="shared" si="23"/>
        <v>6.98088</v>
      </c>
      <c r="L82" s="21">
        <f t="shared" si="24"/>
        <v>1.1275200000000001</v>
      </c>
      <c r="M82" s="160">
        <f t="shared" si="25"/>
        <v>23.2</v>
      </c>
      <c r="N82" s="22"/>
      <c r="P82" s="37">
        <f t="shared" si="17"/>
        <v>9.6790400000000005</v>
      </c>
      <c r="Q82" s="37">
        <f t="shared" si="18"/>
        <v>5.41256</v>
      </c>
      <c r="R82" s="37">
        <f t="shared" si="19"/>
        <v>6.98088</v>
      </c>
      <c r="S82" s="37">
        <f t="shared" si="20"/>
        <v>1.1275200000000001</v>
      </c>
      <c r="T82" s="37">
        <f t="shared" si="26"/>
        <v>23.2</v>
      </c>
    </row>
    <row r="83" spans="1:20">
      <c r="A83" s="8" t="s">
        <v>125</v>
      </c>
      <c r="B83" s="196">
        <v>23.2</v>
      </c>
      <c r="C83" s="196">
        <v>23.2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9.6790400000000005</v>
      </c>
      <c r="J83" s="21">
        <f t="shared" si="22"/>
        <v>5.41256</v>
      </c>
      <c r="K83" s="21">
        <f t="shared" si="23"/>
        <v>6.98088</v>
      </c>
      <c r="L83" s="21">
        <f t="shared" si="24"/>
        <v>1.1275200000000001</v>
      </c>
      <c r="M83" s="160">
        <f t="shared" si="25"/>
        <v>23.2</v>
      </c>
      <c r="N83" s="22"/>
      <c r="P83" s="37">
        <f t="shared" si="17"/>
        <v>9.6790400000000005</v>
      </c>
      <c r="Q83" s="37">
        <f t="shared" si="18"/>
        <v>5.41256</v>
      </c>
      <c r="R83" s="37">
        <f t="shared" si="19"/>
        <v>6.98088</v>
      </c>
      <c r="S83" s="37">
        <f t="shared" si="20"/>
        <v>1.1275200000000001</v>
      </c>
      <c r="T83" s="37">
        <f t="shared" si="26"/>
        <v>23.2</v>
      </c>
    </row>
    <row r="84" spans="1:20">
      <c r="A84" s="8" t="s">
        <v>126</v>
      </c>
      <c r="B84" s="196">
        <v>23.2</v>
      </c>
      <c r="C84" s="196">
        <v>23.2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9.6790400000000005</v>
      </c>
      <c r="J84" s="21">
        <f t="shared" si="22"/>
        <v>5.41256</v>
      </c>
      <c r="K84" s="21">
        <f t="shared" si="23"/>
        <v>6.98088</v>
      </c>
      <c r="L84" s="21">
        <f t="shared" si="24"/>
        <v>1.1275200000000001</v>
      </c>
      <c r="M84" s="160">
        <f t="shared" si="25"/>
        <v>23.2</v>
      </c>
      <c r="N84" s="22"/>
      <c r="P84" s="37">
        <f t="shared" si="17"/>
        <v>9.6790400000000005</v>
      </c>
      <c r="Q84" s="37">
        <f t="shared" si="18"/>
        <v>5.41256</v>
      </c>
      <c r="R84" s="37">
        <f t="shared" si="19"/>
        <v>6.98088</v>
      </c>
      <c r="S84" s="37">
        <f t="shared" si="20"/>
        <v>1.1275200000000001</v>
      </c>
      <c r="T84" s="37">
        <f t="shared" si="26"/>
        <v>23.2</v>
      </c>
    </row>
    <row r="85" spans="1:20">
      <c r="A85" s="8" t="s">
        <v>127</v>
      </c>
      <c r="B85" s="196">
        <v>23.2</v>
      </c>
      <c r="C85" s="196">
        <v>23.2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9.6790400000000005</v>
      </c>
      <c r="J85" s="21">
        <f t="shared" si="22"/>
        <v>5.41256</v>
      </c>
      <c r="K85" s="21">
        <f t="shared" si="23"/>
        <v>6.98088</v>
      </c>
      <c r="L85" s="21">
        <f t="shared" si="24"/>
        <v>1.1275200000000001</v>
      </c>
      <c r="M85" s="160">
        <f t="shared" si="25"/>
        <v>23.2</v>
      </c>
      <c r="N85" s="22"/>
      <c r="P85" s="37">
        <f t="shared" si="17"/>
        <v>9.6790400000000005</v>
      </c>
      <c r="Q85" s="37">
        <f t="shared" si="18"/>
        <v>5.41256</v>
      </c>
      <c r="R85" s="37">
        <f t="shared" si="19"/>
        <v>6.98088</v>
      </c>
      <c r="S85" s="37">
        <f t="shared" si="20"/>
        <v>1.1275200000000001</v>
      </c>
      <c r="T85" s="37">
        <f t="shared" si="26"/>
        <v>23.2</v>
      </c>
    </row>
    <row r="86" spans="1:20">
      <c r="A86" s="8" t="s">
        <v>128</v>
      </c>
      <c r="B86" s="196">
        <v>23.2</v>
      </c>
      <c r="C86" s="196">
        <v>23.2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9.6790400000000005</v>
      </c>
      <c r="J86" s="21">
        <f t="shared" si="22"/>
        <v>5.41256</v>
      </c>
      <c r="K86" s="21">
        <f t="shared" si="23"/>
        <v>6.98088</v>
      </c>
      <c r="L86" s="21">
        <f t="shared" si="24"/>
        <v>1.1275200000000001</v>
      </c>
      <c r="M86" s="160">
        <f t="shared" si="25"/>
        <v>23.2</v>
      </c>
      <c r="N86" s="22"/>
      <c r="P86" s="37">
        <f t="shared" si="17"/>
        <v>9.6790400000000005</v>
      </c>
      <c r="Q86" s="37">
        <f t="shared" si="18"/>
        <v>5.41256</v>
      </c>
      <c r="R86" s="37">
        <f t="shared" si="19"/>
        <v>6.98088</v>
      </c>
      <c r="S86" s="37">
        <f t="shared" si="20"/>
        <v>1.1275200000000001</v>
      </c>
      <c r="T86" s="37">
        <f t="shared" si="26"/>
        <v>23.2</v>
      </c>
    </row>
    <row r="87" spans="1:20">
      <c r="A87" s="8" t="s">
        <v>129</v>
      </c>
      <c r="B87" s="196">
        <v>23.2</v>
      </c>
      <c r="C87" s="196">
        <v>23.2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9.6790400000000005</v>
      </c>
      <c r="J87" s="21">
        <f t="shared" si="22"/>
        <v>5.41256</v>
      </c>
      <c r="K87" s="21">
        <f t="shared" si="23"/>
        <v>6.98088</v>
      </c>
      <c r="L87" s="21">
        <f t="shared" si="24"/>
        <v>1.1275200000000001</v>
      </c>
      <c r="M87" s="160">
        <f t="shared" si="25"/>
        <v>23.2</v>
      </c>
      <c r="N87" s="22"/>
      <c r="P87" s="37">
        <f t="shared" si="17"/>
        <v>9.6790400000000005</v>
      </c>
      <c r="Q87" s="37">
        <f t="shared" si="18"/>
        <v>5.41256</v>
      </c>
      <c r="R87" s="37">
        <f t="shared" si="19"/>
        <v>6.98088</v>
      </c>
      <c r="S87" s="37">
        <f t="shared" si="20"/>
        <v>1.1275200000000001</v>
      </c>
      <c r="T87" s="37">
        <f t="shared" si="26"/>
        <v>23.2</v>
      </c>
    </row>
    <row r="88" spans="1:20">
      <c r="A88" s="8" t="s">
        <v>130</v>
      </c>
      <c r="B88" s="196">
        <v>23.2</v>
      </c>
      <c r="C88" s="196">
        <v>23.2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9.6790400000000005</v>
      </c>
      <c r="J88" s="21">
        <f t="shared" si="22"/>
        <v>5.41256</v>
      </c>
      <c r="K88" s="21">
        <f t="shared" si="23"/>
        <v>6.98088</v>
      </c>
      <c r="L88" s="21">
        <f t="shared" si="24"/>
        <v>1.1275200000000001</v>
      </c>
      <c r="M88" s="160">
        <f t="shared" si="25"/>
        <v>23.2</v>
      </c>
      <c r="N88" s="22"/>
      <c r="P88" s="37">
        <f t="shared" si="17"/>
        <v>9.6790400000000005</v>
      </c>
      <c r="Q88" s="37">
        <f t="shared" si="18"/>
        <v>5.41256</v>
      </c>
      <c r="R88" s="37">
        <f t="shared" si="19"/>
        <v>6.98088</v>
      </c>
      <c r="S88" s="37">
        <f t="shared" si="20"/>
        <v>1.1275200000000001</v>
      </c>
      <c r="T88" s="37">
        <f t="shared" si="26"/>
        <v>23.2</v>
      </c>
    </row>
    <row r="89" spans="1:20">
      <c r="A89" s="8" t="s">
        <v>131</v>
      </c>
      <c r="B89" s="196">
        <v>23.2</v>
      </c>
      <c r="C89" s="196">
        <v>23.2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9.6790400000000005</v>
      </c>
      <c r="J89" s="21">
        <f t="shared" si="22"/>
        <v>5.41256</v>
      </c>
      <c r="K89" s="21">
        <f t="shared" si="23"/>
        <v>6.98088</v>
      </c>
      <c r="L89" s="21">
        <f t="shared" si="24"/>
        <v>1.1275200000000001</v>
      </c>
      <c r="M89" s="160">
        <f t="shared" si="25"/>
        <v>23.2</v>
      </c>
      <c r="N89" s="22"/>
      <c r="P89" s="37">
        <f t="shared" si="17"/>
        <v>9.6790400000000005</v>
      </c>
      <c r="Q89" s="37">
        <f t="shared" si="18"/>
        <v>5.41256</v>
      </c>
      <c r="R89" s="37">
        <f t="shared" si="19"/>
        <v>6.98088</v>
      </c>
      <c r="S89" s="37">
        <f t="shared" si="20"/>
        <v>1.1275200000000001</v>
      </c>
      <c r="T89" s="37">
        <f t="shared" si="26"/>
        <v>23.2</v>
      </c>
    </row>
    <row r="90" spans="1:20">
      <c r="A90" s="8" t="s">
        <v>132</v>
      </c>
      <c r="B90" s="196">
        <v>23.2</v>
      </c>
      <c r="C90" s="196">
        <v>23.2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9.6790400000000005</v>
      </c>
      <c r="J90" s="21">
        <f t="shared" si="22"/>
        <v>5.41256</v>
      </c>
      <c r="K90" s="21">
        <f t="shared" si="23"/>
        <v>6.98088</v>
      </c>
      <c r="L90" s="21">
        <f t="shared" si="24"/>
        <v>1.1275200000000001</v>
      </c>
      <c r="M90" s="160">
        <f t="shared" si="25"/>
        <v>23.2</v>
      </c>
      <c r="N90" s="22"/>
      <c r="P90" s="37">
        <f t="shared" si="17"/>
        <v>9.6790400000000005</v>
      </c>
      <c r="Q90" s="37">
        <f t="shared" si="18"/>
        <v>5.41256</v>
      </c>
      <c r="R90" s="37">
        <f t="shared" si="19"/>
        <v>6.98088</v>
      </c>
      <c r="S90" s="37">
        <f t="shared" si="20"/>
        <v>1.1275200000000001</v>
      </c>
      <c r="T90" s="37">
        <f t="shared" si="26"/>
        <v>23.2</v>
      </c>
    </row>
    <row r="91" spans="1:20">
      <c r="A91" s="8" t="s">
        <v>133</v>
      </c>
      <c r="B91" s="196">
        <v>23.2</v>
      </c>
      <c r="C91" s="196">
        <v>23.2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9.6790400000000005</v>
      </c>
      <c r="J91" s="21">
        <f t="shared" si="22"/>
        <v>5.41256</v>
      </c>
      <c r="K91" s="21">
        <f t="shared" si="23"/>
        <v>6.98088</v>
      </c>
      <c r="L91" s="21">
        <f t="shared" si="24"/>
        <v>1.1275200000000001</v>
      </c>
      <c r="M91" s="160">
        <f t="shared" si="25"/>
        <v>23.2</v>
      </c>
      <c r="N91" s="22"/>
      <c r="P91" s="37">
        <f t="shared" si="17"/>
        <v>9.6790400000000005</v>
      </c>
      <c r="Q91" s="37">
        <f t="shared" si="18"/>
        <v>5.41256</v>
      </c>
      <c r="R91" s="37">
        <f t="shared" si="19"/>
        <v>6.98088</v>
      </c>
      <c r="S91" s="37">
        <f t="shared" si="20"/>
        <v>1.1275200000000001</v>
      </c>
      <c r="T91" s="37">
        <f t="shared" si="26"/>
        <v>23.2</v>
      </c>
    </row>
    <row r="92" spans="1:20">
      <c r="A92" s="8" t="s">
        <v>134</v>
      </c>
      <c r="B92" s="196">
        <v>23.2</v>
      </c>
      <c r="C92" s="196">
        <v>23.2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9.6790400000000005</v>
      </c>
      <c r="J92" s="21">
        <f t="shared" si="22"/>
        <v>5.41256</v>
      </c>
      <c r="K92" s="21">
        <f t="shared" si="23"/>
        <v>6.98088</v>
      </c>
      <c r="L92" s="21">
        <f t="shared" si="24"/>
        <v>1.1275200000000001</v>
      </c>
      <c r="M92" s="160">
        <f t="shared" si="25"/>
        <v>23.2</v>
      </c>
      <c r="N92" s="22"/>
      <c r="P92" s="37">
        <f t="shared" si="17"/>
        <v>9.6790400000000005</v>
      </c>
      <c r="Q92" s="37">
        <f t="shared" si="18"/>
        <v>5.41256</v>
      </c>
      <c r="R92" s="37">
        <f t="shared" si="19"/>
        <v>6.98088</v>
      </c>
      <c r="S92" s="37">
        <f t="shared" si="20"/>
        <v>1.1275200000000001</v>
      </c>
      <c r="T92" s="37">
        <f t="shared" si="26"/>
        <v>23.2</v>
      </c>
    </row>
    <row r="93" spans="1:20">
      <c r="A93" s="8" t="s">
        <v>135</v>
      </c>
      <c r="B93" s="196">
        <v>23.2</v>
      </c>
      <c r="C93" s="196">
        <v>23.2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9.6790400000000005</v>
      </c>
      <c r="J93" s="21">
        <f t="shared" si="22"/>
        <v>5.41256</v>
      </c>
      <c r="K93" s="21">
        <f t="shared" si="23"/>
        <v>6.98088</v>
      </c>
      <c r="L93" s="21">
        <f t="shared" si="24"/>
        <v>1.1275200000000001</v>
      </c>
      <c r="M93" s="160">
        <f t="shared" si="25"/>
        <v>23.2</v>
      </c>
      <c r="N93" s="22"/>
      <c r="P93" s="37">
        <f t="shared" si="17"/>
        <v>9.6790400000000005</v>
      </c>
      <c r="Q93" s="37">
        <f t="shared" si="18"/>
        <v>5.41256</v>
      </c>
      <c r="R93" s="37">
        <f t="shared" si="19"/>
        <v>6.98088</v>
      </c>
      <c r="S93" s="37">
        <f t="shared" si="20"/>
        <v>1.1275200000000001</v>
      </c>
      <c r="T93" s="37">
        <f t="shared" si="26"/>
        <v>23.2</v>
      </c>
    </row>
    <row r="94" spans="1:20">
      <c r="A94" s="8" t="s">
        <v>136</v>
      </c>
      <c r="B94" s="196">
        <v>23.2</v>
      </c>
      <c r="C94" s="196">
        <v>23.2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9.6790400000000005</v>
      </c>
      <c r="J94" s="21">
        <f t="shared" si="22"/>
        <v>5.41256</v>
      </c>
      <c r="K94" s="21">
        <f t="shared" si="23"/>
        <v>6.98088</v>
      </c>
      <c r="L94" s="21">
        <f t="shared" si="24"/>
        <v>1.1275200000000001</v>
      </c>
      <c r="M94" s="160">
        <f t="shared" si="25"/>
        <v>23.2</v>
      </c>
      <c r="N94" s="22"/>
      <c r="P94" s="37">
        <f t="shared" si="17"/>
        <v>9.6790400000000005</v>
      </c>
      <c r="Q94" s="37">
        <f t="shared" si="18"/>
        <v>5.41256</v>
      </c>
      <c r="R94" s="37">
        <f t="shared" si="19"/>
        <v>6.98088</v>
      </c>
      <c r="S94" s="37">
        <f t="shared" si="20"/>
        <v>1.1275200000000001</v>
      </c>
      <c r="T94" s="37">
        <f t="shared" si="26"/>
        <v>23.2</v>
      </c>
    </row>
    <row r="95" spans="1:20">
      <c r="A95" s="8" t="s">
        <v>137</v>
      </c>
      <c r="B95" s="196">
        <v>23.2</v>
      </c>
      <c r="C95" s="196">
        <v>23.2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9.6790400000000005</v>
      </c>
      <c r="J95" s="21">
        <f t="shared" si="22"/>
        <v>5.41256</v>
      </c>
      <c r="K95" s="21">
        <f t="shared" si="23"/>
        <v>6.98088</v>
      </c>
      <c r="L95" s="21">
        <f t="shared" si="24"/>
        <v>1.1275200000000001</v>
      </c>
      <c r="M95" s="160">
        <f t="shared" si="25"/>
        <v>23.2</v>
      </c>
      <c r="N95" s="22"/>
      <c r="P95" s="37">
        <f t="shared" si="17"/>
        <v>9.6790400000000005</v>
      </c>
      <c r="Q95" s="37">
        <f t="shared" si="18"/>
        <v>5.41256</v>
      </c>
      <c r="R95" s="37">
        <f t="shared" si="19"/>
        <v>6.98088</v>
      </c>
      <c r="S95" s="37">
        <f t="shared" si="20"/>
        <v>1.1275200000000001</v>
      </c>
      <c r="T95" s="37">
        <f t="shared" si="26"/>
        <v>23.2</v>
      </c>
    </row>
    <row r="96" spans="1:20">
      <c r="A96" s="8" t="s">
        <v>138</v>
      </c>
      <c r="B96" s="196">
        <v>23.2</v>
      </c>
      <c r="C96" s="196">
        <v>23.2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9.6790400000000005</v>
      </c>
      <c r="J96" s="21">
        <f t="shared" si="22"/>
        <v>5.41256</v>
      </c>
      <c r="K96" s="21">
        <f t="shared" si="23"/>
        <v>6.98088</v>
      </c>
      <c r="L96" s="21">
        <f t="shared" si="24"/>
        <v>1.1275200000000001</v>
      </c>
      <c r="M96" s="160">
        <f t="shared" si="25"/>
        <v>23.2</v>
      </c>
      <c r="N96" s="22"/>
      <c r="P96" s="37">
        <f t="shared" si="17"/>
        <v>9.6790400000000005</v>
      </c>
      <c r="Q96" s="37">
        <f t="shared" si="18"/>
        <v>5.41256</v>
      </c>
      <c r="R96" s="37">
        <f t="shared" si="19"/>
        <v>6.98088</v>
      </c>
      <c r="S96" s="37">
        <f t="shared" si="20"/>
        <v>1.1275200000000001</v>
      </c>
      <c r="T96" s="37">
        <f t="shared" si="26"/>
        <v>23.2</v>
      </c>
    </row>
    <row r="97" spans="1:23">
      <c r="A97" s="8" t="s">
        <v>139</v>
      </c>
      <c r="B97" s="196">
        <v>23.2</v>
      </c>
      <c r="C97" s="196">
        <v>23.2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9.6790400000000005</v>
      </c>
      <c r="J97" s="21">
        <f t="shared" si="22"/>
        <v>5.41256</v>
      </c>
      <c r="K97" s="21">
        <f t="shared" si="23"/>
        <v>6.98088</v>
      </c>
      <c r="L97" s="21">
        <f t="shared" si="24"/>
        <v>1.1275200000000001</v>
      </c>
      <c r="M97" s="160">
        <f t="shared" si="25"/>
        <v>23.2</v>
      </c>
      <c r="N97" s="22"/>
      <c r="P97" s="37">
        <f t="shared" si="17"/>
        <v>9.6790400000000005</v>
      </c>
      <c r="Q97" s="37">
        <f t="shared" si="18"/>
        <v>5.41256</v>
      </c>
      <c r="R97" s="37">
        <f t="shared" si="19"/>
        <v>6.98088</v>
      </c>
      <c r="S97" s="37">
        <f t="shared" si="20"/>
        <v>1.1275200000000001</v>
      </c>
      <c r="T97" s="37">
        <f t="shared" si="26"/>
        <v>23.2</v>
      </c>
    </row>
    <row r="98" spans="1:23" ht="15.75" thickBot="1">
      <c r="A98" s="8" t="s">
        <v>140</v>
      </c>
      <c r="B98" s="196">
        <v>23.2</v>
      </c>
      <c r="C98" s="196">
        <v>23.2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9.6790400000000005</v>
      </c>
      <c r="J98" s="21">
        <f t="shared" si="22"/>
        <v>5.41256</v>
      </c>
      <c r="K98" s="21">
        <f t="shared" si="23"/>
        <v>6.98088</v>
      </c>
      <c r="L98" s="21">
        <f t="shared" si="24"/>
        <v>1.1275200000000001</v>
      </c>
      <c r="M98" s="160">
        <f t="shared" si="25"/>
        <v>23.2</v>
      </c>
      <c r="N98" s="22"/>
      <c r="P98" s="37">
        <f t="shared" si="17"/>
        <v>9.6790400000000005</v>
      </c>
      <c r="Q98" s="37">
        <f t="shared" si="18"/>
        <v>5.41256</v>
      </c>
      <c r="R98" s="37">
        <f t="shared" si="19"/>
        <v>6.98088</v>
      </c>
      <c r="S98" s="37">
        <f t="shared" si="20"/>
        <v>1.1275200000000001</v>
      </c>
      <c r="T98" s="37">
        <f t="shared" si="26"/>
        <v>23.2</v>
      </c>
    </row>
    <row r="99" spans="1:23" ht="15.75" thickBot="1">
      <c r="A99" s="8" t="s">
        <v>175</v>
      </c>
      <c r="B99" s="20">
        <f t="shared" ref="B99:H99" si="27">SUM(B3:B98)/4000</f>
        <v>0.55680000000000029</v>
      </c>
      <c r="C99" s="20">
        <f t="shared" si="27"/>
        <v>0.55680000000000029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0.23229695999999972</v>
      </c>
      <c r="J99" s="161">
        <f t="shared" ref="J99:L99" si="28">SUM(J3:J98)/4000</f>
        <v>0.1299014399999999</v>
      </c>
      <c r="K99" s="161">
        <f t="shared" si="28"/>
        <v>0.16754111999999993</v>
      </c>
      <c r="L99" s="161">
        <f t="shared" si="28"/>
        <v>2.7060480000000022E-2</v>
      </c>
      <c r="M99" s="162">
        <f>SUM(M3:M98)/4000</f>
        <v>0.55680000000000029</v>
      </c>
      <c r="N99" s="23"/>
      <c r="P99" s="37">
        <f>SUM(P3:P98)/4000</f>
        <v>0.23229695999999972</v>
      </c>
      <c r="Q99" s="37">
        <f t="shared" ref="Q99:S99" si="29">SUM(Q3:Q98)/4000</f>
        <v>0.1299014399999999</v>
      </c>
      <c r="R99" s="37">
        <f t="shared" si="29"/>
        <v>0.16754111999999993</v>
      </c>
      <c r="S99" s="37">
        <f t="shared" si="29"/>
        <v>2.7060480000000022E-2</v>
      </c>
      <c r="T99" s="37">
        <f t="shared" si="26"/>
        <v>0.55679999999999952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-10</v>
      </c>
      <c r="P3" s="53">
        <v>-108</v>
      </c>
      <c r="Q3" s="53">
        <v>0</v>
      </c>
      <c r="R3" s="53">
        <v>0</v>
      </c>
      <c r="S3" s="72">
        <v>0</v>
      </c>
      <c r="U3" s="73">
        <v>-118</v>
      </c>
      <c r="V3" s="74">
        <v>0</v>
      </c>
      <c r="W3">
        <v>0</v>
      </c>
      <c r="X3">
        <v>-10</v>
      </c>
      <c r="Y3">
        <v>0</v>
      </c>
      <c r="Z3">
        <v>-108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-30</v>
      </c>
      <c r="P4" s="46">
        <v>-135</v>
      </c>
      <c r="Q4" s="46">
        <v>0</v>
      </c>
      <c r="R4" s="46">
        <v>0</v>
      </c>
      <c r="S4" s="74">
        <v>0</v>
      </c>
      <c r="U4" s="73">
        <v>-165</v>
      </c>
      <c r="V4" s="74">
        <v>0</v>
      </c>
      <c r="W4">
        <v>0</v>
      </c>
      <c r="X4">
        <v>-30</v>
      </c>
      <c r="Y4">
        <v>0</v>
      </c>
      <c r="Z4">
        <v>-135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-40</v>
      </c>
      <c r="P5" s="46">
        <v>-146</v>
      </c>
      <c r="Q5" s="46">
        <v>0</v>
      </c>
      <c r="R5" s="46">
        <v>0</v>
      </c>
      <c r="S5" s="74">
        <v>0</v>
      </c>
      <c r="U5" s="73">
        <v>-186</v>
      </c>
      <c r="V5" s="74">
        <v>0</v>
      </c>
      <c r="W5">
        <v>0</v>
      </c>
      <c r="X5">
        <v>-40</v>
      </c>
      <c r="Y5">
        <v>0</v>
      </c>
      <c r="Z5">
        <v>-146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-60</v>
      </c>
      <c r="P6" s="46">
        <v>-170</v>
      </c>
      <c r="Q6" s="46">
        <v>0</v>
      </c>
      <c r="R6" s="46">
        <v>0</v>
      </c>
      <c r="S6" s="74">
        <v>0</v>
      </c>
      <c r="U6" s="73">
        <v>-230</v>
      </c>
      <c r="V6" s="74">
        <v>0</v>
      </c>
      <c r="W6">
        <v>0</v>
      </c>
      <c r="X6">
        <v>-60</v>
      </c>
      <c r="Y6">
        <v>0</v>
      </c>
      <c r="Z6">
        <v>-170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-35</v>
      </c>
      <c r="P7" s="46">
        <v>-191</v>
      </c>
      <c r="Q7" s="46">
        <v>0</v>
      </c>
      <c r="R7" s="46">
        <v>0</v>
      </c>
      <c r="S7" s="74">
        <v>0</v>
      </c>
      <c r="U7" s="73">
        <v>-226</v>
      </c>
      <c r="V7" s="74">
        <v>0</v>
      </c>
      <c r="W7">
        <v>0</v>
      </c>
      <c r="X7">
        <v>-35</v>
      </c>
      <c r="Y7">
        <v>0</v>
      </c>
      <c r="Z7">
        <v>-191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-50</v>
      </c>
      <c r="P8" s="46">
        <v>-215</v>
      </c>
      <c r="Q8" s="46">
        <v>0</v>
      </c>
      <c r="R8" s="46">
        <v>0</v>
      </c>
      <c r="S8" s="74">
        <v>0</v>
      </c>
      <c r="U8" s="73">
        <v>-265</v>
      </c>
      <c r="V8" s="74">
        <v>0</v>
      </c>
      <c r="W8">
        <v>0</v>
      </c>
      <c r="X8">
        <v>-50</v>
      </c>
      <c r="Y8">
        <v>0</v>
      </c>
      <c r="Z8">
        <v>-215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-75</v>
      </c>
      <c r="P9" s="46">
        <v>-238</v>
      </c>
      <c r="Q9" s="46">
        <v>0</v>
      </c>
      <c r="R9" s="46">
        <v>0</v>
      </c>
      <c r="S9" s="74">
        <v>0</v>
      </c>
      <c r="U9" s="73">
        <v>-313</v>
      </c>
      <c r="V9" s="74">
        <v>0</v>
      </c>
      <c r="W9">
        <v>0</v>
      </c>
      <c r="X9">
        <v>-75</v>
      </c>
      <c r="Y9">
        <v>0</v>
      </c>
      <c r="Z9">
        <v>-238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-90</v>
      </c>
      <c r="P10" s="46">
        <v>-258</v>
      </c>
      <c r="Q10" s="46">
        <v>0</v>
      </c>
      <c r="R10" s="46">
        <v>0</v>
      </c>
      <c r="S10" s="74">
        <v>0</v>
      </c>
      <c r="U10" s="73">
        <v>-348</v>
      </c>
      <c r="V10" s="74">
        <v>0</v>
      </c>
      <c r="W10">
        <v>0</v>
      </c>
      <c r="X10">
        <v>-90</v>
      </c>
      <c r="Y10">
        <v>0</v>
      </c>
      <c r="Z10">
        <v>-258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-5</v>
      </c>
      <c r="P11" s="46">
        <v>-275</v>
      </c>
      <c r="Q11" s="46">
        <v>0</v>
      </c>
      <c r="R11" s="46">
        <v>0</v>
      </c>
      <c r="S11" s="74">
        <v>0</v>
      </c>
      <c r="U11" s="73">
        <v>-280</v>
      </c>
      <c r="V11" s="74">
        <v>0</v>
      </c>
      <c r="W11">
        <v>0</v>
      </c>
      <c r="X11">
        <v>-5</v>
      </c>
      <c r="Y11">
        <v>0</v>
      </c>
      <c r="Z11">
        <v>-275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-20</v>
      </c>
      <c r="P12" s="46">
        <v>-293</v>
      </c>
      <c r="Q12" s="46">
        <v>0</v>
      </c>
      <c r="R12" s="46">
        <v>0</v>
      </c>
      <c r="S12" s="74">
        <v>0</v>
      </c>
      <c r="U12" s="73">
        <v>-313</v>
      </c>
      <c r="V12" s="74">
        <v>0</v>
      </c>
      <c r="W12">
        <v>0</v>
      </c>
      <c r="X12">
        <v>-20</v>
      </c>
      <c r="Y12">
        <v>0</v>
      </c>
      <c r="Z12">
        <v>-293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-30</v>
      </c>
      <c r="P13" s="46">
        <v>-312</v>
      </c>
      <c r="Q13" s="46">
        <v>0</v>
      </c>
      <c r="R13" s="46">
        <v>0</v>
      </c>
      <c r="S13" s="74">
        <v>0</v>
      </c>
      <c r="U13" s="73">
        <v>-342</v>
      </c>
      <c r="V13" s="74">
        <v>0</v>
      </c>
      <c r="W13">
        <v>0</v>
      </c>
      <c r="X13">
        <v>-30</v>
      </c>
      <c r="Y13">
        <v>0</v>
      </c>
      <c r="Z13">
        <v>-312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-50</v>
      </c>
      <c r="P14" s="46">
        <v>-331</v>
      </c>
      <c r="Q14" s="46">
        <v>0</v>
      </c>
      <c r="R14" s="46">
        <v>0</v>
      </c>
      <c r="S14" s="74">
        <v>0</v>
      </c>
      <c r="U14" s="73">
        <v>-381</v>
      </c>
      <c r="V14" s="74">
        <v>0</v>
      </c>
      <c r="W14">
        <v>0</v>
      </c>
      <c r="X14">
        <v>-50</v>
      </c>
      <c r="Y14">
        <v>0</v>
      </c>
      <c r="Z14">
        <v>-331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-10</v>
      </c>
      <c r="P15" s="46">
        <v>-349</v>
      </c>
      <c r="Q15" s="46">
        <v>0</v>
      </c>
      <c r="R15" s="46">
        <v>0</v>
      </c>
      <c r="S15" s="74">
        <v>0</v>
      </c>
      <c r="U15" s="73">
        <v>-359</v>
      </c>
      <c r="V15" s="74">
        <v>0</v>
      </c>
      <c r="W15">
        <v>0</v>
      </c>
      <c r="X15">
        <v>-10</v>
      </c>
      <c r="Y15">
        <v>0</v>
      </c>
      <c r="Z15">
        <v>-349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-110</v>
      </c>
      <c r="P16" s="46">
        <v>-367</v>
      </c>
      <c r="Q16" s="46">
        <v>0</v>
      </c>
      <c r="R16" s="46">
        <v>0</v>
      </c>
      <c r="S16" s="74">
        <v>0</v>
      </c>
      <c r="U16" s="73">
        <v>-477</v>
      </c>
      <c r="V16" s="74">
        <v>0</v>
      </c>
      <c r="W16">
        <v>0</v>
      </c>
      <c r="X16">
        <v>-110</v>
      </c>
      <c r="Y16">
        <v>0</v>
      </c>
      <c r="Z16">
        <v>-367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-130</v>
      </c>
      <c r="P17" s="46">
        <v>-384</v>
      </c>
      <c r="Q17" s="46">
        <v>0</v>
      </c>
      <c r="R17" s="46">
        <v>0</v>
      </c>
      <c r="S17" s="74">
        <v>0</v>
      </c>
      <c r="U17" s="73">
        <v>-514</v>
      </c>
      <c r="V17" s="74">
        <v>0</v>
      </c>
      <c r="W17">
        <v>0</v>
      </c>
      <c r="X17">
        <v>-130</v>
      </c>
      <c r="Y17">
        <v>0</v>
      </c>
      <c r="Z17">
        <v>-384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-145</v>
      </c>
      <c r="P18" s="46">
        <v>-402</v>
      </c>
      <c r="Q18" s="46">
        <v>0</v>
      </c>
      <c r="R18" s="46">
        <v>0</v>
      </c>
      <c r="S18" s="74">
        <v>0</v>
      </c>
      <c r="U18" s="73">
        <v>-547</v>
      </c>
      <c r="V18" s="74">
        <v>0</v>
      </c>
      <c r="W18">
        <v>0</v>
      </c>
      <c r="X18">
        <v>-145</v>
      </c>
      <c r="Y18">
        <v>0</v>
      </c>
      <c r="Z18">
        <v>-402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0.19</v>
      </c>
      <c r="N19" s="73">
        <v>0</v>
      </c>
      <c r="O19" s="46">
        <v>-160</v>
      </c>
      <c r="P19" s="46">
        <v>-417</v>
      </c>
      <c r="Q19" s="46">
        <v>0</v>
      </c>
      <c r="R19" s="46">
        <v>0</v>
      </c>
      <c r="S19" s="74">
        <v>0</v>
      </c>
      <c r="U19" s="73">
        <v>-577</v>
      </c>
      <c r="V19" s="74">
        <v>0.19</v>
      </c>
      <c r="W19">
        <v>0</v>
      </c>
      <c r="X19">
        <v>-160</v>
      </c>
      <c r="Y19">
        <v>0.19</v>
      </c>
      <c r="Z19">
        <v>-417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0.13</v>
      </c>
      <c r="N20" s="73">
        <v>0</v>
      </c>
      <c r="O20" s="46">
        <v>-180</v>
      </c>
      <c r="P20" s="46">
        <v>-439</v>
      </c>
      <c r="Q20" s="46">
        <v>0</v>
      </c>
      <c r="R20" s="46">
        <v>0</v>
      </c>
      <c r="S20" s="74">
        <v>0</v>
      </c>
      <c r="U20" s="73">
        <v>-619</v>
      </c>
      <c r="V20" s="74">
        <v>0.13</v>
      </c>
      <c r="W20">
        <v>0</v>
      </c>
      <c r="X20">
        <v>-180</v>
      </c>
      <c r="Y20">
        <v>0.13</v>
      </c>
      <c r="Z20">
        <v>-439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-195</v>
      </c>
      <c r="P21" s="46">
        <v>-455</v>
      </c>
      <c r="Q21" s="46">
        <v>0</v>
      </c>
      <c r="R21" s="46">
        <v>0</v>
      </c>
      <c r="S21" s="74">
        <v>0</v>
      </c>
      <c r="U21" s="73">
        <v>-650</v>
      </c>
      <c r="V21" s="74">
        <v>0</v>
      </c>
      <c r="W21">
        <v>0</v>
      </c>
      <c r="X21">
        <v>-195</v>
      </c>
      <c r="Y21">
        <v>0</v>
      </c>
      <c r="Z21">
        <v>-455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-120</v>
      </c>
      <c r="P22" s="46">
        <v>-462</v>
      </c>
      <c r="Q22" s="46">
        <v>0</v>
      </c>
      <c r="R22" s="46">
        <v>0</v>
      </c>
      <c r="S22" s="74">
        <v>0</v>
      </c>
      <c r="U22" s="73">
        <v>-582</v>
      </c>
      <c r="V22" s="74">
        <v>0</v>
      </c>
      <c r="W22">
        <v>0</v>
      </c>
      <c r="X22">
        <v>-120</v>
      </c>
      <c r="Y22">
        <v>0</v>
      </c>
      <c r="Z22">
        <v>-462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-200</v>
      </c>
      <c r="P23" s="46">
        <v>-475</v>
      </c>
      <c r="Q23" s="46">
        <v>0</v>
      </c>
      <c r="R23" s="46">
        <v>0</v>
      </c>
      <c r="S23" s="74">
        <v>0</v>
      </c>
      <c r="U23" s="73">
        <v>-675</v>
      </c>
      <c r="V23" s="74">
        <v>0</v>
      </c>
      <c r="W23">
        <v>0</v>
      </c>
      <c r="X23">
        <v>-200</v>
      </c>
      <c r="Y23">
        <v>0</v>
      </c>
      <c r="Z23">
        <v>-475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1.66</v>
      </c>
      <c r="N24" s="73">
        <v>0</v>
      </c>
      <c r="O24" s="46">
        <v>-75</v>
      </c>
      <c r="P24" s="46">
        <v>-485</v>
      </c>
      <c r="Q24" s="46">
        <v>0</v>
      </c>
      <c r="R24" s="46">
        <v>0</v>
      </c>
      <c r="S24" s="74">
        <v>0</v>
      </c>
      <c r="U24" s="73">
        <v>-560</v>
      </c>
      <c r="V24" s="74">
        <v>1.66</v>
      </c>
      <c r="W24">
        <v>0</v>
      </c>
      <c r="X24">
        <v>-75</v>
      </c>
      <c r="Y24">
        <v>1.66</v>
      </c>
      <c r="Z24">
        <v>-485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1.54</v>
      </c>
      <c r="N25" s="73">
        <v>0</v>
      </c>
      <c r="O25" s="46">
        <v>-50</v>
      </c>
      <c r="P25" s="46">
        <v>-495.98</v>
      </c>
      <c r="Q25" s="46">
        <v>0</v>
      </c>
      <c r="R25" s="46">
        <v>0</v>
      </c>
      <c r="S25" s="74">
        <v>0</v>
      </c>
      <c r="U25" s="73">
        <v>-545.98</v>
      </c>
      <c r="V25" s="74">
        <v>1.54</v>
      </c>
      <c r="W25">
        <v>0</v>
      </c>
      <c r="X25">
        <v>-50</v>
      </c>
      <c r="Y25">
        <v>1.54</v>
      </c>
      <c r="Z25">
        <v>-495.98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0.79</v>
      </c>
      <c r="N26" s="73">
        <v>0</v>
      </c>
      <c r="O26" s="46">
        <v>-60</v>
      </c>
      <c r="P26" s="46">
        <v>-501.98</v>
      </c>
      <c r="Q26" s="46">
        <v>0</v>
      </c>
      <c r="R26" s="46">
        <v>0</v>
      </c>
      <c r="S26" s="74">
        <v>0</v>
      </c>
      <c r="U26" s="73">
        <v>-561.98</v>
      </c>
      <c r="V26" s="74">
        <v>0.79</v>
      </c>
      <c r="W26">
        <v>0</v>
      </c>
      <c r="X26">
        <v>-60</v>
      </c>
      <c r="Y26">
        <v>0.79</v>
      </c>
      <c r="Z26">
        <v>-501.98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-15</v>
      </c>
      <c r="P27" s="46">
        <v>-531</v>
      </c>
      <c r="Q27" s="46">
        <v>0</v>
      </c>
      <c r="R27" s="46">
        <v>0</v>
      </c>
      <c r="S27" s="74">
        <v>0</v>
      </c>
      <c r="U27" s="73">
        <v>-546</v>
      </c>
      <c r="V27" s="74">
        <v>0</v>
      </c>
      <c r="W27">
        <v>0</v>
      </c>
      <c r="X27">
        <v>-15</v>
      </c>
      <c r="Y27">
        <v>0</v>
      </c>
      <c r="Z27">
        <v>-531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0.56999999999999995</v>
      </c>
      <c r="N28" s="73">
        <v>-20</v>
      </c>
      <c r="O28" s="46">
        <v>-5</v>
      </c>
      <c r="P28" s="46">
        <v>-547</v>
      </c>
      <c r="Q28" s="46">
        <v>0</v>
      </c>
      <c r="R28" s="46">
        <v>0</v>
      </c>
      <c r="S28" s="74">
        <v>0</v>
      </c>
      <c r="U28" s="73">
        <v>-572</v>
      </c>
      <c r="V28" s="74">
        <v>0.56999999999999995</v>
      </c>
      <c r="W28">
        <v>-20</v>
      </c>
      <c r="X28">
        <v>-5</v>
      </c>
      <c r="Y28">
        <v>0.56999999999999995</v>
      </c>
      <c r="Z28">
        <v>-547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0.62</v>
      </c>
      <c r="N29" s="73">
        <v>-52</v>
      </c>
      <c r="O29" s="46">
        <v>-15</v>
      </c>
      <c r="P29" s="46">
        <v>-571</v>
      </c>
      <c r="Q29" s="46">
        <v>0</v>
      </c>
      <c r="R29" s="46">
        <v>0</v>
      </c>
      <c r="S29" s="74">
        <v>0</v>
      </c>
      <c r="U29" s="73">
        <v>-638</v>
      </c>
      <c r="V29" s="74">
        <v>0.62</v>
      </c>
      <c r="W29">
        <v>-52</v>
      </c>
      <c r="X29">
        <v>-15</v>
      </c>
      <c r="Y29">
        <v>0.62</v>
      </c>
      <c r="Z29">
        <v>-571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0.61</v>
      </c>
      <c r="N30" s="73">
        <v>-82</v>
      </c>
      <c r="O30" s="46">
        <v>-35</v>
      </c>
      <c r="P30" s="46">
        <v>-594</v>
      </c>
      <c r="Q30" s="46">
        <v>0</v>
      </c>
      <c r="R30" s="46">
        <v>0</v>
      </c>
      <c r="S30" s="74">
        <v>0</v>
      </c>
      <c r="U30" s="73">
        <v>-711</v>
      </c>
      <c r="V30" s="74">
        <v>0.61</v>
      </c>
      <c r="W30">
        <v>-82</v>
      </c>
      <c r="X30">
        <v>-35</v>
      </c>
      <c r="Y30">
        <v>0.61</v>
      </c>
      <c r="Z30">
        <v>-594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0.92</v>
      </c>
      <c r="N31" s="73">
        <v>-114</v>
      </c>
      <c r="O31" s="46">
        <v>-45</v>
      </c>
      <c r="P31" s="46">
        <v>-611</v>
      </c>
      <c r="Q31" s="46">
        <v>0</v>
      </c>
      <c r="R31" s="46">
        <v>0</v>
      </c>
      <c r="S31" s="74">
        <v>0</v>
      </c>
      <c r="U31" s="73">
        <v>-770</v>
      </c>
      <c r="V31" s="74">
        <v>0.92</v>
      </c>
      <c r="W31">
        <v>-114</v>
      </c>
      <c r="X31">
        <v>-45</v>
      </c>
      <c r="Y31">
        <v>0.92</v>
      </c>
      <c r="Z31">
        <v>-611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1.07</v>
      </c>
      <c r="N32" s="73">
        <v>-153</v>
      </c>
      <c r="O32" s="46">
        <v>-60</v>
      </c>
      <c r="P32" s="46">
        <v>-631</v>
      </c>
      <c r="Q32" s="46">
        <v>0</v>
      </c>
      <c r="R32" s="46">
        <v>0</v>
      </c>
      <c r="S32" s="74">
        <v>0</v>
      </c>
      <c r="U32" s="73">
        <v>-844</v>
      </c>
      <c r="V32" s="74">
        <v>1.07</v>
      </c>
      <c r="W32">
        <v>-153</v>
      </c>
      <c r="X32">
        <v>-60</v>
      </c>
      <c r="Y32">
        <v>1.07</v>
      </c>
      <c r="Z32">
        <v>-631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</v>
      </c>
      <c r="N33" s="73">
        <v>-194</v>
      </c>
      <c r="O33" s="46">
        <v>-80</v>
      </c>
      <c r="P33" s="46">
        <v>-659</v>
      </c>
      <c r="Q33" s="46">
        <v>0</v>
      </c>
      <c r="R33" s="46">
        <v>0</v>
      </c>
      <c r="S33" s="74">
        <v>0</v>
      </c>
      <c r="U33" s="73">
        <v>-933</v>
      </c>
      <c r="V33" s="74">
        <v>0.2</v>
      </c>
      <c r="W33">
        <v>-194</v>
      </c>
      <c r="X33">
        <v>-80</v>
      </c>
      <c r="Y33">
        <v>0.2</v>
      </c>
      <c r="Z33">
        <v>-659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0.17</v>
      </c>
      <c r="N34" s="73">
        <v>-225</v>
      </c>
      <c r="O34" s="46">
        <v>-105</v>
      </c>
      <c r="P34" s="46">
        <v>-675</v>
      </c>
      <c r="Q34" s="46">
        <v>0</v>
      </c>
      <c r="R34" s="46">
        <v>0</v>
      </c>
      <c r="S34" s="74">
        <v>0</v>
      </c>
      <c r="U34" s="73">
        <v>-1005</v>
      </c>
      <c r="V34" s="74">
        <v>0.17</v>
      </c>
      <c r="W34">
        <v>-225</v>
      </c>
      <c r="X34">
        <v>-105</v>
      </c>
      <c r="Y34">
        <v>0.17</v>
      </c>
      <c r="Z34">
        <v>-675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-259</v>
      </c>
      <c r="O35" s="46">
        <v>-290</v>
      </c>
      <c r="P35" s="46">
        <v>-682</v>
      </c>
      <c r="Q35" s="46">
        <v>0</v>
      </c>
      <c r="R35" s="46">
        <v>0</v>
      </c>
      <c r="S35" s="74">
        <v>0</v>
      </c>
      <c r="U35" s="73">
        <v>-1231</v>
      </c>
      <c r="V35" s="74">
        <v>0</v>
      </c>
      <c r="W35">
        <v>-259</v>
      </c>
      <c r="X35">
        <v>-290</v>
      </c>
      <c r="Y35">
        <v>0</v>
      </c>
      <c r="Z35">
        <v>-682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-289</v>
      </c>
      <c r="O36" s="46">
        <v>-305</v>
      </c>
      <c r="P36" s="46">
        <v>-688</v>
      </c>
      <c r="Q36" s="46">
        <v>0</v>
      </c>
      <c r="R36" s="46">
        <v>0</v>
      </c>
      <c r="S36" s="74">
        <v>0</v>
      </c>
      <c r="U36" s="73">
        <v>-1282</v>
      </c>
      <c r="V36" s="74">
        <v>0</v>
      </c>
      <c r="W36">
        <v>-289</v>
      </c>
      <c r="X36">
        <v>-305</v>
      </c>
      <c r="Y36">
        <v>0</v>
      </c>
      <c r="Z36">
        <v>-688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-301</v>
      </c>
      <c r="O37" s="46">
        <v>-325</v>
      </c>
      <c r="P37" s="46">
        <v>-706</v>
      </c>
      <c r="Q37" s="46">
        <v>0</v>
      </c>
      <c r="R37" s="46">
        <v>0</v>
      </c>
      <c r="S37" s="74">
        <v>0</v>
      </c>
      <c r="U37" s="73">
        <v>-1332</v>
      </c>
      <c r="V37" s="74">
        <v>0</v>
      </c>
      <c r="W37">
        <v>-301</v>
      </c>
      <c r="X37">
        <v>-325</v>
      </c>
      <c r="Y37">
        <v>0</v>
      </c>
      <c r="Z37">
        <v>-706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2.81</v>
      </c>
      <c r="N38" s="73">
        <v>-319</v>
      </c>
      <c r="O38" s="46">
        <v>-380</v>
      </c>
      <c r="P38" s="46">
        <v>-498</v>
      </c>
      <c r="Q38" s="46">
        <v>0</v>
      </c>
      <c r="R38" s="46">
        <v>0</v>
      </c>
      <c r="S38" s="74">
        <v>0</v>
      </c>
      <c r="U38" s="73">
        <v>-1197</v>
      </c>
      <c r="V38" s="74">
        <v>2.81</v>
      </c>
      <c r="W38">
        <v>-319</v>
      </c>
      <c r="X38">
        <v>-380</v>
      </c>
      <c r="Y38">
        <v>2.81</v>
      </c>
      <c r="Z38">
        <v>-498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-294</v>
      </c>
      <c r="O39" s="46">
        <v>-370</v>
      </c>
      <c r="P39" s="46">
        <v>-673</v>
      </c>
      <c r="Q39" s="46">
        <v>0</v>
      </c>
      <c r="R39" s="46">
        <v>0</v>
      </c>
      <c r="S39" s="74">
        <v>0</v>
      </c>
      <c r="U39" s="73">
        <v>-1337</v>
      </c>
      <c r="V39" s="74">
        <v>0</v>
      </c>
      <c r="W39">
        <v>-294</v>
      </c>
      <c r="X39">
        <v>-370</v>
      </c>
      <c r="Y39">
        <v>0</v>
      </c>
      <c r="Z39">
        <v>-673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-281</v>
      </c>
      <c r="O40" s="46">
        <v>-350</v>
      </c>
      <c r="P40" s="46">
        <v>-628</v>
      </c>
      <c r="Q40" s="46">
        <v>0</v>
      </c>
      <c r="R40" s="46">
        <v>0</v>
      </c>
      <c r="S40" s="74">
        <v>0</v>
      </c>
      <c r="U40" s="73">
        <v>-1259</v>
      </c>
      <c r="V40" s="74">
        <v>0</v>
      </c>
      <c r="W40">
        <v>-281</v>
      </c>
      <c r="X40">
        <v>-350</v>
      </c>
      <c r="Y40">
        <v>0</v>
      </c>
      <c r="Z40">
        <v>-628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-290</v>
      </c>
      <c r="O41" s="46">
        <v>-345</v>
      </c>
      <c r="P41" s="46">
        <v>-574</v>
      </c>
      <c r="Q41" s="46">
        <v>0</v>
      </c>
      <c r="R41" s="46">
        <v>0</v>
      </c>
      <c r="S41" s="74">
        <v>0</v>
      </c>
      <c r="U41" s="73">
        <v>-1209</v>
      </c>
      <c r="V41" s="74">
        <v>0</v>
      </c>
      <c r="W41">
        <v>-290</v>
      </c>
      <c r="X41">
        <v>-345</v>
      </c>
      <c r="Y41">
        <v>0</v>
      </c>
      <c r="Z41">
        <v>-574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-273</v>
      </c>
      <c r="O42" s="46">
        <v>-335</v>
      </c>
      <c r="P42" s="46">
        <v>-531</v>
      </c>
      <c r="Q42" s="46">
        <v>0</v>
      </c>
      <c r="R42" s="46">
        <v>0</v>
      </c>
      <c r="S42" s="74">
        <v>0</v>
      </c>
      <c r="U42" s="73">
        <v>-1139</v>
      </c>
      <c r="V42" s="74">
        <v>0</v>
      </c>
      <c r="W42">
        <v>-273</v>
      </c>
      <c r="X42">
        <v>-335</v>
      </c>
      <c r="Y42">
        <v>0</v>
      </c>
      <c r="Z42">
        <v>-531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-259</v>
      </c>
      <c r="O43" s="46">
        <v>-415</v>
      </c>
      <c r="P43" s="46">
        <v>-496</v>
      </c>
      <c r="Q43" s="46">
        <v>0</v>
      </c>
      <c r="R43" s="46">
        <v>0</v>
      </c>
      <c r="S43" s="74">
        <v>0</v>
      </c>
      <c r="U43" s="73">
        <v>-1170</v>
      </c>
      <c r="V43" s="74">
        <v>0</v>
      </c>
      <c r="W43">
        <v>-259</v>
      </c>
      <c r="X43">
        <v>-415</v>
      </c>
      <c r="Y43">
        <v>0</v>
      </c>
      <c r="Z43">
        <v>-496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-268</v>
      </c>
      <c r="O44" s="46">
        <v>-400</v>
      </c>
      <c r="P44" s="46">
        <v>-469</v>
      </c>
      <c r="Q44" s="46">
        <v>0</v>
      </c>
      <c r="R44" s="46">
        <v>0</v>
      </c>
      <c r="S44" s="74">
        <v>0</v>
      </c>
      <c r="U44" s="73">
        <v>-1137</v>
      </c>
      <c r="V44" s="74">
        <v>0</v>
      </c>
      <c r="W44">
        <v>-268</v>
      </c>
      <c r="X44">
        <v>-400</v>
      </c>
      <c r="Y44">
        <v>0</v>
      </c>
      <c r="Z44">
        <v>-469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1.45</v>
      </c>
      <c r="N45" s="73">
        <v>-265</v>
      </c>
      <c r="O45" s="46">
        <v>-385</v>
      </c>
      <c r="P45" s="46">
        <v>-193.29</v>
      </c>
      <c r="Q45" s="46">
        <v>0</v>
      </c>
      <c r="R45" s="46">
        <v>0</v>
      </c>
      <c r="S45" s="74">
        <v>0</v>
      </c>
      <c r="U45" s="73">
        <v>-843.29</v>
      </c>
      <c r="V45" s="74">
        <v>1.45</v>
      </c>
      <c r="W45">
        <v>-265</v>
      </c>
      <c r="X45">
        <v>-385</v>
      </c>
      <c r="Y45">
        <v>1.45</v>
      </c>
      <c r="Z45">
        <v>-193.29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-256</v>
      </c>
      <c r="O46" s="46">
        <v>-375</v>
      </c>
      <c r="P46" s="46">
        <v>-100</v>
      </c>
      <c r="Q46" s="46">
        <v>0</v>
      </c>
      <c r="R46" s="46">
        <v>0</v>
      </c>
      <c r="S46" s="74">
        <v>0</v>
      </c>
      <c r="U46" s="73">
        <v>-731</v>
      </c>
      <c r="V46" s="74">
        <v>0</v>
      </c>
      <c r="W46">
        <v>-256</v>
      </c>
      <c r="X46">
        <v>-375</v>
      </c>
      <c r="Y46">
        <v>0</v>
      </c>
      <c r="Z46">
        <v>-100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-248</v>
      </c>
      <c r="O47" s="46">
        <v>-560</v>
      </c>
      <c r="P47" s="46">
        <v>-86</v>
      </c>
      <c r="Q47" s="46">
        <v>0</v>
      </c>
      <c r="R47" s="46">
        <v>0</v>
      </c>
      <c r="S47" s="74">
        <v>0</v>
      </c>
      <c r="U47" s="73">
        <v>-894</v>
      </c>
      <c r="V47" s="74">
        <v>0</v>
      </c>
      <c r="W47">
        <v>-248</v>
      </c>
      <c r="X47">
        <v>-560</v>
      </c>
      <c r="Y47">
        <v>0</v>
      </c>
      <c r="Z47">
        <v>-86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-238</v>
      </c>
      <c r="O48" s="46">
        <v>-549.28</v>
      </c>
      <c r="P48" s="46">
        <v>-75</v>
      </c>
      <c r="Q48" s="46">
        <v>0</v>
      </c>
      <c r="R48" s="46">
        <v>0</v>
      </c>
      <c r="S48" s="74">
        <v>0</v>
      </c>
      <c r="U48" s="73">
        <v>-862.28</v>
      </c>
      <c r="V48" s="74">
        <v>0</v>
      </c>
      <c r="W48">
        <v>-238</v>
      </c>
      <c r="X48">
        <v>-549.28</v>
      </c>
      <c r="Y48">
        <v>0</v>
      </c>
      <c r="Z48">
        <v>-75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-238</v>
      </c>
      <c r="O49" s="46">
        <v>-507</v>
      </c>
      <c r="P49" s="46">
        <v>-70</v>
      </c>
      <c r="Q49" s="46">
        <v>0</v>
      </c>
      <c r="R49" s="46">
        <v>0</v>
      </c>
      <c r="S49" s="74">
        <v>0</v>
      </c>
      <c r="U49" s="73">
        <v>-815</v>
      </c>
      <c r="V49" s="74">
        <v>0</v>
      </c>
      <c r="W49">
        <v>-238</v>
      </c>
      <c r="X49">
        <v>-507</v>
      </c>
      <c r="Y49">
        <v>0</v>
      </c>
      <c r="Z49">
        <v>-70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-223</v>
      </c>
      <c r="O50" s="46">
        <v>-487</v>
      </c>
      <c r="P50" s="46">
        <v>-59</v>
      </c>
      <c r="Q50" s="46">
        <v>0</v>
      </c>
      <c r="R50" s="46">
        <v>0</v>
      </c>
      <c r="S50" s="74">
        <v>0</v>
      </c>
      <c r="U50" s="73">
        <v>-769</v>
      </c>
      <c r="V50" s="74">
        <v>0</v>
      </c>
      <c r="W50">
        <v>-223</v>
      </c>
      <c r="X50">
        <v>-487</v>
      </c>
      <c r="Y50">
        <v>0</v>
      </c>
      <c r="Z50">
        <v>-59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-212</v>
      </c>
      <c r="O51" s="46">
        <v>-427</v>
      </c>
      <c r="P51" s="46">
        <v>-47</v>
      </c>
      <c r="Q51" s="46">
        <v>0</v>
      </c>
      <c r="R51" s="46">
        <v>0</v>
      </c>
      <c r="S51" s="74">
        <v>0</v>
      </c>
      <c r="U51" s="73">
        <v>-686</v>
      </c>
      <c r="V51" s="74">
        <v>0</v>
      </c>
      <c r="W51">
        <v>-212</v>
      </c>
      <c r="X51">
        <v>-427</v>
      </c>
      <c r="Y51">
        <v>0</v>
      </c>
      <c r="Z51">
        <v>-47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-206</v>
      </c>
      <c r="O52" s="46">
        <v>-427</v>
      </c>
      <c r="P52" s="46">
        <v>-42</v>
      </c>
      <c r="Q52" s="46">
        <v>0</v>
      </c>
      <c r="R52" s="46">
        <v>0</v>
      </c>
      <c r="S52" s="74">
        <v>0</v>
      </c>
      <c r="U52" s="73">
        <v>-675</v>
      </c>
      <c r="V52" s="74">
        <v>0</v>
      </c>
      <c r="W52">
        <v>-206</v>
      </c>
      <c r="X52">
        <v>-427</v>
      </c>
      <c r="Y52">
        <v>0</v>
      </c>
      <c r="Z52">
        <v>-42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-185</v>
      </c>
      <c r="O53" s="46">
        <v>-417</v>
      </c>
      <c r="P53" s="46">
        <v>-40</v>
      </c>
      <c r="Q53" s="46">
        <v>0</v>
      </c>
      <c r="R53" s="46">
        <v>0</v>
      </c>
      <c r="S53" s="74">
        <v>0</v>
      </c>
      <c r="U53" s="73">
        <v>-642</v>
      </c>
      <c r="V53" s="74">
        <v>0</v>
      </c>
      <c r="W53">
        <v>-185</v>
      </c>
      <c r="X53">
        <v>-417</v>
      </c>
      <c r="Y53">
        <v>0</v>
      </c>
      <c r="Z53">
        <v>-40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-174</v>
      </c>
      <c r="O54" s="46">
        <v>-417</v>
      </c>
      <c r="P54" s="46">
        <v>-43</v>
      </c>
      <c r="Q54" s="46">
        <v>0</v>
      </c>
      <c r="R54" s="46">
        <v>0</v>
      </c>
      <c r="S54" s="74">
        <v>0</v>
      </c>
      <c r="U54" s="73">
        <v>-634</v>
      </c>
      <c r="V54" s="74">
        <v>0</v>
      </c>
      <c r="W54">
        <v>-174</v>
      </c>
      <c r="X54">
        <v>-417</v>
      </c>
      <c r="Y54">
        <v>0</v>
      </c>
      <c r="Z54">
        <v>-43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-183</v>
      </c>
      <c r="O55" s="46">
        <v>-415</v>
      </c>
      <c r="P55" s="46">
        <v>-141</v>
      </c>
      <c r="Q55" s="46">
        <v>0</v>
      </c>
      <c r="R55" s="46">
        <v>0</v>
      </c>
      <c r="S55" s="74">
        <v>0</v>
      </c>
      <c r="U55" s="73">
        <v>-739</v>
      </c>
      <c r="V55" s="74">
        <v>0</v>
      </c>
      <c r="W55">
        <v>-183</v>
      </c>
      <c r="X55">
        <v>-415</v>
      </c>
      <c r="Y55">
        <v>0</v>
      </c>
      <c r="Z55">
        <v>-141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-176</v>
      </c>
      <c r="O56" s="46">
        <v>-410</v>
      </c>
      <c r="P56" s="46">
        <v>-139</v>
      </c>
      <c r="Q56" s="46">
        <v>0</v>
      </c>
      <c r="R56" s="46">
        <v>0</v>
      </c>
      <c r="S56" s="74">
        <v>0</v>
      </c>
      <c r="U56" s="73">
        <v>-725</v>
      </c>
      <c r="V56" s="74">
        <v>0</v>
      </c>
      <c r="W56">
        <v>-176</v>
      </c>
      <c r="X56">
        <v>-410</v>
      </c>
      <c r="Y56">
        <v>0</v>
      </c>
      <c r="Z56">
        <v>-139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-125</v>
      </c>
      <c r="O57" s="46">
        <v>-467</v>
      </c>
      <c r="P57" s="46">
        <v>-84</v>
      </c>
      <c r="Q57" s="46">
        <v>0</v>
      </c>
      <c r="R57" s="46">
        <v>0</v>
      </c>
      <c r="S57" s="74">
        <v>0</v>
      </c>
      <c r="U57" s="73">
        <v>-676</v>
      </c>
      <c r="V57" s="74">
        <v>0</v>
      </c>
      <c r="W57">
        <v>-125</v>
      </c>
      <c r="X57">
        <v>-467</v>
      </c>
      <c r="Y57">
        <v>0</v>
      </c>
      <c r="Z57">
        <v>-84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-97</v>
      </c>
      <c r="O58" s="46">
        <v>-456.99</v>
      </c>
      <c r="P58" s="46">
        <v>-22</v>
      </c>
      <c r="Q58" s="46">
        <v>0</v>
      </c>
      <c r="R58" s="46">
        <v>0</v>
      </c>
      <c r="S58" s="74">
        <v>0</v>
      </c>
      <c r="U58" s="73">
        <v>-575.99</v>
      </c>
      <c r="V58" s="74">
        <v>0</v>
      </c>
      <c r="W58">
        <v>-97</v>
      </c>
      <c r="X58">
        <v>-456.99</v>
      </c>
      <c r="Y58">
        <v>0</v>
      </c>
      <c r="Z58">
        <v>-22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-58</v>
      </c>
      <c r="O59" s="46">
        <v>-426.99</v>
      </c>
      <c r="P59" s="46">
        <v>-17</v>
      </c>
      <c r="Q59" s="46">
        <v>0</v>
      </c>
      <c r="R59" s="46">
        <v>0</v>
      </c>
      <c r="S59" s="74">
        <v>0</v>
      </c>
      <c r="U59" s="73">
        <v>-501.99</v>
      </c>
      <c r="V59" s="74">
        <v>0</v>
      </c>
      <c r="W59">
        <v>-58</v>
      </c>
      <c r="X59">
        <v>-426.99</v>
      </c>
      <c r="Y59">
        <v>0</v>
      </c>
      <c r="Z59">
        <v>-17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3.58</v>
      </c>
      <c r="N60" s="73">
        <v>-29</v>
      </c>
      <c r="O60" s="46">
        <v>-430</v>
      </c>
      <c r="P60" s="46">
        <v>-49.1</v>
      </c>
      <c r="Q60" s="46">
        <v>0</v>
      </c>
      <c r="R60" s="46">
        <v>0</v>
      </c>
      <c r="S60" s="74">
        <v>0</v>
      </c>
      <c r="U60" s="73">
        <v>-508.1</v>
      </c>
      <c r="V60" s="74">
        <v>3.58</v>
      </c>
      <c r="W60">
        <v>-29</v>
      </c>
      <c r="X60">
        <v>-430</v>
      </c>
      <c r="Y60">
        <v>3.58</v>
      </c>
      <c r="Z60">
        <v>-49.1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4.74</v>
      </c>
      <c r="N61" s="73">
        <v>0</v>
      </c>
      <c r="O61" s="46">
        <v>-405</v>
      </c>
      <c r="P61" s="46">
        <v>-203.95</v>
      </c>
      <c r="Q61" s="46">
        <v>0</v>
      </c>
      <c r="R61" s="46">
        <v>0</v>
      </c>
      <c r="S61" s="74">
        <v>0</v>
      </c>
      <c r="U61" s="73">
        <v>-608.95000000000005</v>
      </c>
      <c r="V61" s="74">
        <v>4.74</v>
      </c>
      <c r="W61">
        <v>0</v>
      </c>
      <c r="X61">
        <v>-405</v>
      </c>
      <c r="Y61">
        <v>4.74</v>
      </c>
      <c r="Z61">
        <v>-203.95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4.74</v>
      </c>
      <c r="N62" s="73">
        <v>0</v>
      </c>
      <c r="O62" s="46">
        <v>-385</v>
      </c>
      <c r="P62" s="46">
        <v>-186</v>
      </c>
      <c r="Q62" s="46">
        <v>0</v>
      </c>
      <c r="R62" s="46">
        <v>0</v>
      </c>
      <c r="S62" s="74">
        <v>0</v>
      </c>
      <c r="U62" s="73">
        <v>-571</v>
      </c>
      <c r="V62" s="74">
        <v>4.74</v>
      </c>
      <c r="W62">
        <v>0</v>
      </c>
      <c r="X62">
        <v>-385</v>
      </c>
      <c r="Y62">
        <v>4.74</v>
      </c>
      <c r="Z62">
        <v>-186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2.9</v>
      </c>
      <c r="N63" s="73">
        <v>0</v>
      </c>
      <c r="O63" s="46">
        <v>-325</v>
      </c>
      <c r="P63" s="46">
        <v>-169</v>
      </c>
      <c r="Q63" s="46">
        <v>0</v>
      </c>
      <c r="R63" s="46">
        <v>0</v>
      </c>
      <c r="S63" s="74">
        <v>0</v>
      </c>
      <c r="U63" s="73">
        <v>-494</v>
      </c>
      <c r="V63" s="74">
        <v>2.9</v>
      </c>
      <c r="W63">
        <v>0</v>
      </c>
      <c r="X63">
        <v>-325</v>
      </c>
      <c r="Y63">
        <v>2.9</v>
      </c>
      <c r="Z63">
        <v>-169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1.92</v>
      </c>
      <c r="N64" s="73">
        <v>0</v>
      </c>
      <c r="O64" s="46">
        <v>-325</v>
      </c>
      <c r="P64" s="46">
        <v>-168</v>
      </c>
      <c r="Q64" s="46">
        <v>0</v>
      </c>
      <c r="R64" s="46">
        <v>0</v>
      </c>
      <c r="S64" s="74">
        <v>0</v>
      </c>
      <c r="U64" s="73">
        <v>-493</v>
      </c>
      <c r="V64" s="74">
        <v>1.92</v>
      </c>
      <c r="W64">
        <v>0</v>
      </c>
      <c r="X64">
        <v>-325</v>
      </c>
      <c r="Y64">
        <v>1.92</v>
      </c>
      <c r="Z64">
        <v>-168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-314.99</v>
      </c>
      <c r="P65" s="46">
        <v>-161</v>
      </c>
      <c r="Q65" s="46">
        <v>0</v>
      </c>
      <c r="R65" s="46">
        <v>0</v>
      </c>
      <c r="S65" s="74">
        <v>0</v>
      </c>
      <c r="U65" s="73">
        <v>-475.99</v>
      </c>
      <c r="V65" s="74">
        <v>0</v>
      </c>
      <c r="W65">
        <v>0</v>
      </c>
      <c r="X65">
        <v>-314.99</v>
      </c>
      <c r="Y65">
        <v>0</v>
      </c>
      <c r="Z65">
        <v>-161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0.32</v>
      </c>
      <c r="N66" s="73">
        <v>0</v>
      </c>
      <c r="O66" s="46">
        <v>-305</v>
      </c>
      <c r="P66" s="46">
        <v>-151</v>
      </c>
      <c r="Q66" s="46">
        <v>0</v>
      </c>
      <c r="R66" s="46">
        <v>0</v>
      </c>
      <c r="S66" s="74">
        <v>0</v>
      </c>
      <c r="U66" s="73">
        <v>-456</v>
      </c>
      <c r="V66" s="74">
        <v>0.32</v>
      </c>
      <c r="W66">
        <v>0</v>
      </c>
      <c r="X66">
        <v>-305</v>
      </c>
      <c r="Y66">
        <v>0.32</v>
      </c>
      <c r="Z66">
        <v>-151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2.61</v>
      </c>
      <c r="N67" s="73">
        <v>0</v>
      </c>
      <c r="O67" s="46">
        <v>-280</v>
      </c>
      <c r="P67" s="46">
        <v>-153</v>
      </c>
      <c r="Q67" s="46">
        <v>0</v>
      </c>
      <c r="R67" s="46">
        <v>0</v>
      </c>
      <c r="S67" s="74">
        <v>0</v>
      </c>
      <c r="U67" s="73">
        <v>-433</v>
      </c>
      <c r="V67" s="74">
        <v>2.61</v>
      </c>
      <c r="W67">
        <v>0</v>
      </c>
      <c r="X67">
        <v>-280</v>
      </c>
      <c r="Y67">
        <v>2.61</v>
      </c>
      <c r="Z67">
        <v>-153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-170</v>
      </c>
      <c r="P68" s="46">
        <v>-145</v>
      </c>
      <c r="Q68" s="46">
        <v>0</v>
      </c>
      <c r="R68" s="46">
        <v>0</v>
      </c>
      <c r="S68" s="74">
        <v>0</v>
      </c>
      <c r="U68" s="73">
        <v>-315</v>
      </c>
      <c r="V68" s="74">
        <v>0</v>
      </c>
      <c r="W68">
        <v>0</v>
      </c>
      <c r="X68">
        <v>-170</v>
      </c>
      <c r="Y68">
        <v>0</v>
      </c>
      <c r="Z68">
        <v>-145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-155</v>
      </c>
      <c r="P69" s="46">
        <v>-140</v>
      </c>
      <c r="Q69" s="46">
        <v>0</v>
      </c>
      <c r="R69" s="46">
        <v>0</v>
      </c>
      <c r="S69" s="74">
        <v>0</v>
      </c>
      <c r="U69" s="73">
        <v>-295</v>
      </c>
      <c r="V69" s="74">
        <v>0</v>
      </c>
      <c r="W69">
        <v>0</v>
      </c>
      <c r="X69">
        <v>-155</v>
      </c>
      <c r="Y69">
        <v>0</v>
      </c>
      <c r="Z69">
        <v>-140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-145</v>
      </c>
      <c r="P70" s="46">
        <v>-143</v>
      </c>
      <c r="Q70" s="46">
        <v>0</v>
      </c>
      <c r="R70" s="46">
        <v>0</v>
      </c>
      <c r="S70" s="74">
        <v>0</v>
      </c>
      <c r="U70" s="73">
        <v>-288</v>
      </c>
      <c r="V70" s="74">
        <v>0</v>
      </c>
      <c r="W70">
        <v>0</v>
      </c>
      <c r="X70">
        <v>-145</v>
      </c>
      <c r="Y70">
        <v>0</v>
      </c>
      <c r="Z70">
        <v>-143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4.74</v>
      </c>
      <c r="N71" s="73">
        <v>0</v>
      </c>
      <c r="O71" s="46">
        <v>-170</v>
      </c>
      <c r="P71" s="46">
        <v>-147</v>
      </c>
      <c r="Q71" s="46">
        <v>0</v>
      </c>
      <c r="R71" s="46">
        <v>0</v>
      </c>
      <c r="S71" s="74">
        <v>0</v>
      </c>
      <c r="U71" s="73">
        <v>-317</v>
      </c>
      <c r="V71" s="74">
        <v>4.74</v>
      </c>
      <c r="W71">
        <v>0</v>
      </c>
      <c r="X71">
        <v>-170</v>
      </c>
      <c r="Y71">
        <v>4.74</v>
      </c>
      <c r="Z71">
        <v>-147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4.74</v>
      </c>
      <c r="N72" s="73">
        <v>0</v>
      </c>
      <c r="O72" s="46">
        <v>-165</v>
      </c>
      <c r="P72" s="46">
        <v>-156</v>
      </c>
      <c r="Q72" s="46">
        <v>0</v>
      </c>
      <c r="R72" s="46">
        <v>0</v>
      </c>
      <c r="S72" s="74">
        <v>0</v>
      </c>
      <c r="U72" s="73">
        <v>-321</v>
      </c>
      <c r="V72" s="74">
        <v>4.74</v>
      </c>
      <c r="W72">
        <v>0</v>
      </c>
      <c r="X72">
        <v>-165</v>
      </c>
      <c r="Y72">
        <v>4.74</v>
      </c>
      <c r="Z72">
        <v>-156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4.74</v>
      </c>
      <c r="N73" s="73">
        <v>0</v>
      </c>
      <c r="O73" s="46">
        <v>-150</v>
      </c>
      <c r="P73" s="46">
        <v>-165</v>
      </c>
      <c r="Q73" s="46">
        <v>0</v>
      </c>
      <c r="R73" s="46">
        <v>0</v>
      </c>
      <c r="S73" s="74">
        <v>0</v>
      </c>
      <c r="U73" s="73">
        <v>-315</v>
      </c>
      <c r="V73" s="74">
        <v>4.74</v>
      </c>
      <c r="W73">
        <v>0</v>
      </c>
      <c r="X73">
        <v>-150</v>
      </c>
      <c r="Y73">
        <v>4.74</v>
      </c>
      <c r="Z73">
        <v>-165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-165</v>
      </c>
      <c r="P74" s="46">
        <v>-177</v>
      </c>
      <c r="Q74" s="46">
        <v>0</v>
      </c>
      <c r="R74" s="46">
        <v>0</v>
      </c>
      <c r="S74" s="74">
        <v>0</v>
      </c>
      <c r="U74" s="73">
        <v>-342</v>
      </c>
      <c r="V74" s="74">
        <v>0</v>
      </c>
      <c r="W74">
        <v>0</v>
      </c>
      <c r="X74">
        <v>-165</v>
      </c>
      <c r="Y74">
        <v>0</v>
      </c>
      <c r="Z74">
        <v>-177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1.8</v>
      </c>
      <c r="N75" s="73">
        <v>0</v>
      </c>
      <c r="O75" s="46">
        <v>-190</v>
      </c>
      <c r="P75" s="46">
        <v>-184</v>
      </c>
      <c r="Q75" s="46">
        <v>0</v>
      </c>
      <c r="R75" s="46">
        <v>0</v>
      </c>
      <c r="S75" s="74">
        <v>0</v>
      </c>
      <c r="U75" s="73">
        <v>-374</v>
      </c>
      <c r="V75" s="74">
        <v>1.8</v>
      </c>
      <c r="W75">
        <v>0</v>
      </c>
      <c r="X75">
        <v>-190</v>
      </c>
      <c r="Y75">
        <v>1.8</v>
      </c>
      <c r="Z75">
        <v>-184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-190</v>
      </c>
      <c r="P76" s="46">
        <v>-192</v>
      </c>
      <c r="Q76" s="46">
        <v>0</v>
      </c>
      <c r="R76" s="46">
        <v>0</v>
      </c>
      <c r="S76" s="74">
        <v>0</v>
      </c>
      <c r="U76" s="73">
        <v>-382</v>
      </c>
      <c r="V76" s="74">
        <v>0</v>
      </c>
      <c r="W76">
        <v>0</v>
      </c>
      <c r="X76">
        <v>-190</v>
      </c>
      <c r="Y76">
        <v>0</v>
      </c>
      <c r="Z76">
        <v>-192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-190</v>
      </c>
      <c r="P77" s="46">
        <v>-194</v>
      </c>
      <c r="Q77" s="46">
        <v>0</v>
      </c>
      <c r="R77" s="46">
        <v>0</v>
      </c>
      <c r="S77" s="74">
        <v>0</v>
      </c>
      <c r="U77" s="73">
        <v>-384</v>
      </c>
      <c r="V77" s="74">
        <v>0</v>
      </c>
      <c r="W77">
        <v>0</v>
      </c>
      <c r="X77">
        <v>-190</v>
      </c>
      <c r="Y77">
        <v>0</v>
      </c>
      <c r="Z77">
        <v>-194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-190</v>
      </c>
      <c r="P78" s="46">
        <v>-192</v>
      </c>
      <c r="Q78" s="46">
        <v>0</v>
      </c>
      <c r="R78" s="46">
        <v>0</v>
      </c>
      <c r="S78" s="74">
        <v>0</v>
      </c>
      <c r="U78" s="73">
        <v>-382</v>
      </c>
      <c r="V78" s="74">
        <v>0</v>
      </c>
      <c r="W78">
        <v>0</v>
      </c>
      <c r="X78">
        <v>-190</v>
      </c>
      <c r="Y78">
        <v>0</v>
      </c>
      <c r="Z78">
        <v>-192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0.08</v>
      </c>
      <c r="N79" s="73">
        <v>0</v>
      </c>
      <c r="O79" s="46">
        <v>-135</v>
      </c>
      <c r="P79" s="46">
        <v>-197.99</v>
      </c>
      <c r="Q79" s="46">
        <v>0</v>
      </c>
      <c r="R79" s="46">
        <v>0</v>
      </c>
      <c r="S79" s="74">
        <v>0</v>
      </c>
      <c r="U79" s="73">
        <v>-332.99</v>
      </c>
      <c r="V79" s="74">
        <v>0.08</v>
      </c>
      <c r="W79">
        <v>0</v>
      </c>
      <c r="X79">
        <v>-135</v>
      </c>
      <c r="Y79">
        <v>0.08</v>
      </c>
      <c r="Z79">
        <v>-197.99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0.05</v>
      </c>
      <c r="N80" s="73">
        <v>0</v>
      </c>
      <c r="O80" s="46">
        <v>-135</v>
      </c>
      <c r="P80" s="46">
        <v>-186</v>
      </c>
      <c r="Q80" s="46">
        <v>0</v>
      </c>
      <c r="R80" s="46">
        <v>0</v>
      </c>
      <c r="S80" s="74">
        <v>0</v>
      </c>
      <c r="U80" s="73">
        <v>-321</v>
      </c>
      <c r="V80" s="74">
        <v>0.05</v>
      </c>
      <c r="W80">
        <v>0</v>
      </c>
      <c r="X80">
        <v>-135</v>
      </c>
      <c r="Y80">
        <v>0.05</v>
      </c>
      <c r="Z80">
        <v>-186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0.01</v>
      </c>
      <c r="N81" s="73">
        <v>0</v>
      </c>
      <c r="O81" s="46">
        <v>-65</v>
      </c>
      <c r="P81" s="46">
        <v>-143.99</v>
      </c>
      <c r="Q81" s="46">
        <v>0</v>
      </c>
      <c r="R81" s="46">
        <v>0</v>
      </c>
      <c r="S81" s="74">
        <v>0</v>
      </c>
      <c r="U81" s="73">
        <v>-208.99</v>
      </c>
      <c r="V81" s="74">
        <v>0.01</v>
      </c>
      <c r="W81">
        <v>0</v>
      </c>
      <c r="X81">
        <v>-65</v>
      </c>
      <c r="Y81">
        <v>0.01</v>
      </c>
      <c r="Z81">
        <v>-143.99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0.01</v>
      </c>
      <c r="N82" s="73">
        <v>0</v>
      </c>
      <c r="O82" s="46">
        <v>-65</v>
      </c>
      <c r="P82" s="46">
        <v>-137</v>
      </c>
      <c r="Q82" s="46">
        <v>0</v>
      </c>
      <c r="R82" s="46">
        <v>0</v>
      </c>
      <c r="S82" s="74">
        <v>0</v>
      </c>
      <c r="U82" s="73">
        <v>-202</v>
      </c>
      <c r="V82" s="74">
        <v>0.01</v>
      </c>
      <c r="W82">
        <v>0</v>
      </c>
      <c r="X82">
        <v>-65</v>
      </c>
      <c r="Y82">
        <v>0.01</v>
      </c>
      <c r="Z82">
        <v>-137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0.15</v>
      </c>
      <c r="N83" s="73">
        <v>0</v>
      </c>
      <c r="O83" s="46">
        <v>-80</v>
      </c>
      <c r="P83" s="46">
        <v>-141.99</v>
      </c>
      <c r="Q83" s="46">
        <v>0</v>
      </c>
      <c r="R83" s="46">
        <v>0</v>
      </c>
      <c r="S83" s="74">
        <v>0</v>
      </c>
      <c r="U83" s="73">
        <v>-221.99</v>
      </c>
      <c r="V83" s="74">
        <v>0.15</v>
      </c>
      <c r="W83">
        <v>0</v>
      </c>
      <c r="X83">
        <v>-80</v>
      </c>
      <c r="Y83">
        <v>0.15</v>
      </c>
      <c r="Z83">
        <v>-141.99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0.2</v>
      </c>
      <c r="N84" s="73">
        <v>0</v>
      </c>
      <c r="O84" s="46">
        <v>-80</v>
      </c>
      <c r="P84" s="46">
        <v>-147</v>
      </c>
      <c r="Q84" s="46">
        <v>0</v>
      </c>
      <c r="R84" s="46">
        <v>0</v>
      </c>
      <c r="S84" s="74">
        <v>0</v>
      </c>
      <c r="U84" s="73">
        <v>-227</v>
      </c>
      <c r="V84" s="74">
        <v>0.2</v>
      </c>
      <c r="W84">
        <v>0</v>
      </c>
      <c r="X84">
        <v>-80</v>
      </c>
      <c r="Y84">
        <v>0.2</v>
      </c>
      <c r="Z84">
        <v>-147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0.24</v>
      </c>
      <c r="N85" s="73">
        <v>0</v>
      </c>
      <c r="O85" s="46">
        <v>-65</v>
      </c>
      <c r="P85" s="46">
        <v>-139</v>
      </c>
      <c r="Q85" s="46">
        <v>0</v>
      </c>
      <c r="R85" s="46">
        <v>0</v>
      </c>
      <c r="S85" s="74">
        <v>0</v>
      </c>
      <c r="U85" s="73">
        <v>-204</v>
      </c>
      <c r="V85" s="74">
        <v>0.24</v>
      </c>
      <c r="W85">
        <v>0</v>
      </c>
      <c r="X85">
        <v>-65</v>
      </c>
      <c r="Y85">
        <v>0.24</v>
      </c>
      <c r="Z85">
        <v>-139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0.22</v>
      </c>
      <c r="N86" s="73">
        <v>0</v>
      </c>
      <c r="O86" s="46">
        <v>-45</v>
      </c>
      <c r="P86" s="46">
        <v>-112.99</v>
      </c>
      <c r="Q86" s="46">
        <v>0</v>
      </c>
      <c r="R86" s="46">
        <v>0</v>
      </c>
      <c r="S86" s="74">
        <v>0</v>
      </c>
      <c r="U86" s="73">
        <v>-157.99</v>
      </c>
      <c r="V86" s="74">
        <v>0.22</v>
      </c>
      <c r="W86">
        <v>0</v>
      </c>
      <c r="X86">
        <v>-45</v>
      </c>
      <c r="Y86">
        <v>0.22</v>
      </c>
      <c r="Z86">
        <v>-112.99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</v>
      </c>
      <c r="N87" s="73">
        <v>0</v>
      </c>
      <c r="O87" s="46">
        <v>-80</v>
      </c>
      <c r="P87" s="46">
        <v>-98</v>
      </c>
      <c r="Q87" s="46">
        <v>0</v>
      </c>
      <c r="R87" s="46">
        <v>0</v>
      </c>
      <c r="S87" s="74">
        <v>0</v>
      </c>
      <c r="U87" s="73">
        <v>-178</v>
      </c>
      <c r="V87" s="74">
        <v>0.1</v>
      </c>
      <c r="W87">
        <v>0</v>
      </c>
      <c r="X87">
        <v>-80</v>
      </c>
      <c r="Y87">
        <v>0.1</v>
      </c>
      <c r="Z87">
        <v>-98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</v>
      </c>
      <c r="N88" s="73">
        <v>0</v>
      </c>
      <c r="O88" s="46">
        <v>-55</v>
      </c>
      <c r="P88" s="46">
        <v>-74</v>
      </c>
      <c r="Q88" s="46">
        <v>0</v>
      </c>
      <c r="R88" s="46">
        <v>0</v>
      </c>
      <c r="S88" s="74">
        <v>0</v>
      </c>
      <c r="U88" s="73">
        <v>-129</v>
      </c>
      <c r="V88" s="74">
        <v>0.1</v>
      </c>
      <c r="W88">
        <v>0</v>
      </c>
      <c r="X88">
        <v>-55</v>
      </c>
      <c r="Y88">
        <v>0.1</v>
      </c>
      <c r="Z88">
        <v>-74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0.06</v>
      </c>
      <c r="N89" s="73">
        <v>0</v>
      </c>
      <c r="O89" s="46">
        <v>-25</v>
      </c>
      <c r="P89" s="46">
        <v>-31</v>
      </c>
      <c r="Q89" s="46">
        <v>0</v>
      </c>
      <c r="R89" s="46">
        <v>0</v>
      </c>
      <c r="S89" s="74">
        <v>0</v>
      </c>
      <c r="U89" s="73">
        <v>-56</v>
      </c>
      <c r="V89" s="74">
        <v>0.06</v>
      </c>
      <c r="W89">
        <v>0</v>
      </c>
      <c r="X89">
        <v>-25</v>
      </c>
      <c r="Y89">
        <v>0.06</v>
      </c>
      <c r="Z89">
        <v>-31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0.06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0.06</v>
      </c>
      <c r="W90">
        <v>0</v>
      </c>
      <c r="X90">
        <v>0</v>
      </c>
      <c r="Y90">
        <v>0.06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-55</v>
      </c>
      <c r="P91" s="46">
        <v>-25</v>
      </c>
      <c r="Q91" s="46">
        <v>0</v>
      </c>
      <c r="R91" s="46">
        <v>0</v>
      </c>
      <c r="S91" s="74">
        <v>0</v>
      </c>
      <c r="U91" s="73">
        <v>-80</v>
      </c>
      <c r="V91" s="74">
        <v>0.08</v>
      </c>
      <c r="W91">
        <v>0</v>
      </c>
      <c r="X91">
        <v>-55</v>
      </c>
      <c r="Y91">
        <v>0.08</v>
      </c>
      <c r="Z91">
        <v>-25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0.01</v>
      </c>
      <c r="N92" s="73">
        <v>0</v>
      </c>
      <c r="O92" s="46">
        <v>-5</v>
      </c>
      <c r="P92" s="46">
        <v>0</v>
      </c>
      <c r="Q92" s="46">
        <v>0</v>
      </c>
      <c r="R92" s="46">
        <v>0</v>
      </c>
      <c r="S92" s="74">
        <v>0</v>
      </c>
      <c r="U92" s="73">
        <v>-5</v>
      </c>
      <c r="V92" s="74">
        <v>0.01</v>
      </c>
      <c r="W92">
        <v>0</v>
      </c>
      <c r="X92">
        <v>-5</v>
      </c>
      <c r="Y92">
        <v>0.01</v>
      </c>
      <c r="Z92">
        <v>0</v>
      </c>
    </row>
    <row r="93" spans="7:26">
      <c r="G93" t="s">
        <v>135</v>
      </c>
      <c r="H93" s="73">
        <v>0.26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0.26</v>
      </c>
      <c r="W93">
        <v>0.26</v>
      </c>
      <c r="X93">
        <v>0</v>
      </c>
      <c r="Y93">
        <v>0</v>
      </c>
      <c r="Z93">
        <v>0</v>
      </c>
    </row>
    <row r="94" spans="7:26">
      <c r="G94" t="s">
        <v>136</v>
      </c>
      <c r="H94" s="73">
        <v>1.52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1.52</v>
      </c>
      <c r="W94">
        <v>1.52</v>
      </c>
      <c r="X94">
        <v>0</v>
      </c>
      <c r="Y94">
        <v>0</v>
      </c>
      <c r="Z94">
        <v>0</v>
      </c>
    </row>
    <row r="95" spans="7:26">
      <c r="G95" t="s">
        <v>137</v>
      </c>
      <c r="H95" s="73">
        <v>14.8</v>
      </c>
      <c r="I95" s="46">
        <v>0</v>
      </c>
      <c r="J95" s="46">
        <v>0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14.82</v>
      </c>
      <c r="W95">
        <v>14.8</v>
      </c>
      <c r="X95">
        <v>0</v>
      </c>
      <c r="Y95">
        <v>0.02</v>
      </c>
      <c r="Z95">
        <v>0</v>
      </c>
    </row>
    <row r="96" spans="7:26">
      <c r="G96" t="s">
        <v>138</v>
      </c>
      <c r="H96" s="73">
        <v>16.72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16.72</v>
      </c>
      <c r="W96">
        <v>16.72</v>
      </c>
      <c r="X96">
        <v>0</v>
      </c>
      <c r="Y96">
        <v>0</v>
      </c>
      <c r="Z96">
        <v>0</v>
      </c>
    </row>
    <row r="97" spans="1:83">
      <c r="G97" t="s">
        <v>139</v>
      </c>
      <c r="H97" s="73">
        <v>16.670000000000002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16.670000000000002</v>
      </c>
      <c r="W97">
        <v>16.670000000000002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10.98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10.98</v>
      </c>
      <c r="W98">
        <v>10.98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1.5237500000000001E-2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1.2737500000000002E-2</v>
      </c>
      <c r="N99" s="68">
        <f t="shared" si="1"/>
        <v>-1.6465000000000001</v>
      </c>
      <c r="O99" s="69">
        <f t="shared" si="1"/>
        <v>-4.5180625000000001</v>
      </c>
      <c r="P99" s="69">
        <f t="shared" si="1"/>
        <v>-6.084315000000001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-12.248877499999995</v>
      </c>
      <c r="V99" s="70">
        <f t="shared" si="1"/>
        <v>2.7975E-2</v>
      </c>
      <c r="W99">
        <f t="shared" si="1"/>
        <v>-1.6312624999999998</v>
      </c>
      <c r="X99">
        <f t="shared" si="1"/>
        <v>-4.5180625000000001</v>
      </c>
      <c r="Y99">
        <f t="shared" si="1"/>
        <v>1.2737500000000002E-2</v>
      </c>
      <c r="Z99">
        <f t="shared" si="1"/>
        <v>-6.084315000000001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4" t="s">
        <v>227</v>
      </c>
      <c r="B1" s="214"/>
      <c r="C1" s="214"/>
      <c r="D1" s="214"/>
      <c r="E1" s="67"/>
      <c r="F1" s="67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W1" t="s">
        <v>527</v>
      </c>
      <c r="X1" t="s">
        <v>528</v>
      </c>
      <c r="Y1" t="s">
        <v>150</v>
      </c>
      <c r="Z1" t="s">
        <v>530</v>
      </c>
      <c r="AA1" t="s">
        <v>531</v>
      </c>
      <c r="AB1" t="s">
        <v>531</v>
      </c>
      <c r="AC1" t="s">
        <v>532</v>
      </c>
      <c r="AD1" t="s">
        <v>533</v>
      </c>
      <c r="AE1" t="s">
        <v>534</v>
      </c>
      <c r="AF1" t="s">
        <v>150</v>
      </c>
      <c r="AG1" t="s">
        <v>536</v>
      </c>
      <c r="AH1" t="s">
        <v>537</v>
      </c>
      <c r="AI1" t="s">
        <v>529</v>
      </c>
      <c r="AJ1" t="s">
        <v>538</v>
      </c>
      <c r="AK1" t="s">
        <v>539</v>
      </c>
      <c r="AL1" t="s">
        <v>540</v>
      </c>
      <c r="AM1" t="s">
        <v>537</v>
      </c>
      <c r="AN1" t="s">
        <v>527</v>
      </c>
      <c r="AO1" t="s">
        <v>541</v>
      </c>
      <c r="AP1" t="s">
        <v>542</v>
      </c>
      <c r="AQ1" t="s">
        <v>543</v>
      </c>
      <c r="AR1" t="s">
        <v>544</v>
      </c>
      <c r="AS1" t="s">
        <v>531</v>
      </c>
      <c r="AT1" t="s">
        <v>545</v>
      </c>
      <c r="AU1" t="s">
        <v>546</v>
      </c>
      <c r="AV1" t="s">
        <v>150</v>
      </c>
      <c r="AW1" t="s">
        <v>529</v>
      </c>
      <c r="AX1" t="s">
        <v>548</v>
      </c>
      <c r="AY1" t="s">
        <v>527</v>
      </c>
      <c r="AZ1" t="s">
        <v>150</v>
      </c>
      <c r="BA1" t="s">
        <v>527</v>
      </c>
      <c r="BB1" t="s">
        <v>531</v>
      </c>
      <c r="BC1" t="s">
        <v>545</v>
      </c>
      <c r="BD1" t="s">
        <v>550</v>
      </c>
      <c r="BE1" t="s">
        <v>551</v>
      </c>
      <c r="BF1" t="s">
        <v>552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W2" s="28" t="s">
        <v>149</v>
      </c>
      <c r="X2" t="s">
        <v>152</v>
      </c>
      <c r="Y2" t="s">
        <v>529</v>
      </c>
      <c r="Z2" t="s">
        <v>244</v>
      </c>
      <c r="AA2" t="s">
        <v>150</v>
      </c>
      <c r="AB2" t="s">
        <v>150</v>
      </c>
      <c r="AC2" t="s">
        <v>152</v>
      </c>
      <c r="AD2" t="s">
        <v>388</v>
      </c>
      <c r="AE2" t="s">
        <v>388</v>
      </c>
      <c r="AF2" t="s">
        <v>535</v>
      </c>
      <c r="AG2" t="s">
        <v>150</v>
      </c>
      <c r="AH2" t="s">
        <v>153</v>
      </c>
      <c r="AI2" t="s">
        <v>150</v>
      </c>
      <c r="AJ2" t="s">
        <v>152</v>
      </c>
      <c r="AK2" t="s">
        <v>373</v>
      </c>
      <c r="AL2" t="s">
        <v>149</v>
      </c>
      <c r="AM2" t="s">
        <v>149</v>
      </c>
      <c r="AN2" t="s">
        <v>150</v>
      </c>
      <c r="AO2" t="s">
        <v>150</v>
      </c>
      <c r="AP2" t="s">
        <v>149</v>
      </c>
      <c r="AQ2" t="s">
        <v>150</v>
      </c>
      <c r="AR2" t="s">
        <v>149</v>
      </c>
      <c r="AS2" t="s">
        <v>150</v>
      </c>
      <c r="AT2" t="s">
        <v>149</v>
      </c>
      <c r="AU2" t="s">
        <v>149</v>
      </c>
      <c r="AV2" t="s">
        <v>547</v>
      </c>
      <c r="AW2" t="s">
        <v>149</v>
      </c>
      <c r="AX2" t="s">
        <v>152</v>
      </c>
      <c r="AY2" t="s">
        <v>149</v>
      </c>
      <c r="AZ2" t="s">
        <v>549</v>
      </c>
      <c r="BA2" t="s">
        <v>149</v>
      </c>
      <c r="BB2" t="s">
        <v>150</v>
      </c>
      <c r="BC2" t="s">
        <v>149</v>
      </c>
      <c r="BD2" t="s">
        <v>149</v>
      </c>
      <c r="BE2" t="s">
        <v>150</v>
      </c>
      <c r="BF2" t="s">
        <v>153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736.31</v>
      </c>
      <c r="I3" s="53">
        <v>329.34</v>
      </c>
      <c r="J3" s="53">
        <v>207.08</v>
      </c>
      <c r="K3" s="53">
        <v>62.87</v>
      </c>
      <c r="L3" s="53">
        <v>4.84</v>
      </c>
      <c r="M3" s="72">
        <v>0</v>
      </c>
      <c r="N3" s="71">
        <v>0</v>
      </c>
      <c r="O3" s="53">
        <v>150</v>
      </c>
      <c r="P3" s="53">
        <v>0</v>
      </c>
      <c r="Q3" s="53">
        <v>0</v>
      </c>
      <c r="R3" s="53">
        <v>0</v>
      </c>
      <c r="S3" s="72">
        <v>0</v>
      </c>
      <c r="W3">
        <v>77.38</v>
      </c>
      <c r="X3">
        <v>62.87</v>
      </c>
      <c r="Y3">
        <v>100</v>
      </c>
      <c r="Z3">
        <v>5.04</v>
      </c>
      <c r="AA3">
        <v>22.25</v>
      </c>
      <c r="AB3">
        <v>36.5</v>
      </c>
      <c r="AC3">
        <v>0</v>
      </c>
      <c r="AD3">
        <v>4.84</v>
      </c>
      <c r="AE3">
        <v>0</v>
      </c>
      <c r="AF3">
        <v>0</v>
      </c>
      <c r="AG3">
        <v>46.62</v>
      </c>
      <c r="AH3">
        <v>193.46</v>
      </c>
      <c r="AI3">
        <v>98.66</v>
      </c>
      <c r="AJ3">
        <v>0</v>
      </c>
      <c r="AK3">
        <v>0.87</v>
      </c>
      <c r="AL3">
        <v>125.11</v>
      </c>
      <c r="AM3">
        <v>25.03</v>
      </c>
      <c r="AN3">
        <v>38.01</v>
      </c>
      <c r="AO3">
        <v>0</v>
      </c>
      <c r="AP3">
        <v>72.55</v>
      </c>
      <c r="AQ3">
        <v>0</v>
      </c>
      <c r="AR3">
        <v>0</v>
      </c>
      <c r="AS3">
        <v>63.12</v>
      </c>
      <c r="AT3">
        <v>50.06</v>
      </c>
      <c r="AU3">
        <v>48.36</v>
      </c>
      <c r="AV3">
        <v>0</v>
      </c>
      <c r="AW3">
        <v>23.15</v>
      </c>
      <c r="AX3">
        <v>0</v>
      </c>
      <c r="AY3">
        <v>88.7</v>
      </c>
      <c r="AZ3">
        <v>50</v>
      </c>
      <c r="BA3">
        <v>95.76</v>
      </c>
      <c r="BB3">
        <v>24.18</v>
      </c>
      <c r="BC3">
        <v>100.12</v>
      </c>
      <c r="BD3">
        <v>24.18</v>
      </c>
      <c r="BE3">
        <v>0</v>
      </c>
      <c r="BF3">
        <v>13.62</v>
      </c>
    </row>
    <row r="4" spans="1:58">
      <c r="A4" t="s">
        <v>238</v>
      </c>
      <c r="B4" t="s">
        <v>230</v>
      </c>
      <c r="C4" t="s">
        <v>232</v>
      </c>
      <c r="G4" t="s">
        <v>46</v>
      </c>
      <c r="H4" s="73">
        <v>736.31</v>
      </c>
      <c r="I4" s="46">
        <v>329.34</v>
      </c>
      <c r="J4" s="46">
        <v>207.08</v>
      </c>
      <c r="K4" s="46">
        <v>62.87</v>
      </c>
      <c r="L4" s="46">
        <v>4.84</v>
      </c>
      <c r="M4" s="74">
        <v>0</v>
      </c>
      <c r="N4" s="73">
        <v>0</v>
      </c>
      <c r="O4" s="46">
        <v>150</v>
      </c>
      <c r="P4" s="46">
        <v>0</v>
      </c>
      <c r="Q4" s="46">
        <v>0</v>
      </c>
      <c r="R4" s="46">
        <v>0</v>
      </c>
      <c r="S4" s="74">
        <v>0</v>
      </c>
      <c r="W4">
        <v>77.38</v>
      </c>
      <c r="X4">
        <v>62.87</v>
      </c>
      <c r="Y4">
        <v>100</v>
      </c>
      <c r="Z4">
        <v>5.04</v>
      </c>
      <c r="AA4">
        <v>22.25</v>
      </c>
      <c r="AB4">
        <v>36.5</v>
      </c>
      <c r="AC4">
        <v>0</v>
      </c>
      <c r="AD4">
        <v>4.84</v>
      </c>
      <c r="AE4">
        <v>0</v>
      </c>
      <c r="AF4">
        <v>0</v>
      </c>
      <c r="AG4">
        <v>46.62</v>
      </c>
      <c r="AH4">
        <v>193.46</v>
      </c>
      <c r="AI4">
        <v>98.66</v>
      </c>
      <c r="AJ4">
        <v>0</v>
      </c>
      <c r="AK4">
        <v>0.87</v>
      </c>
      <c r="AL4">
        <v>125.11</v>
      </c>
      <c r="AM4">
        <v>25.03</v>
      </c>
      <c r="AN4">
        <v>38.01</v>
      </c>
      <c r="AO4">
        <v>0</v>
      </c>
      <c r="AP4">
        <v>72.55</v>
      </c>
      <c r="AQ4">
        <v>0</v>
      </c>
      <c r="AR4">
        <v>0</v>
      </c>
      <c r="AS4">
        <v>63.12</v>
      </c>
      <c r="AT4">
        <v>50.06</v>
      </c>
      <c r="AU4">
        <v>48.36</v>
      </c>
      <c r="AV4">
        <v>0</v>
      </c>
      <c r="AW4">
        <v>23.15</v>
      </c>
      <c r="AX4">
        <v>0</v>
      </c>
      <c r="AY4">
        <v>88.7</v>
      </c>
      <c r="AZ4">
        <v>50</v>
      </c>
      <c r="BA4">
        <v>95.76</v>
      </c>
      <c r="BB4">
        <v>24.18</v>
      </c>
      <c r="BC4">
        <v>100.12</v>
      </c>
      <c r="BD4">
        <v>24.18</v>
      </c>
      <c r="BE4">
        <v>0</v>
      </c>
      <c r="BF4">
        <v>13.62</v>
      </c>
    </row>
    <row r="5" spans="1:58">
      <c r="A5" t="s">
        <v>239</v>
      </c>
      <c r="B5" t="s">
        <v>231</v>
      </c>
      <c r="C5" t="s">
        <v>233</v>
      </c>
      <c r="G5" t="s">
        <v>47</v>
      </c>
      <c r="H5" s="73">
        <v>736.31</v>
      </c>
      <c r="I5" s="46">
        <v>329.34</v>
      </c>
      <c r="J5" s="46">
        <v>207.08</v>
      </c>
      <c r="K5" s="46">
        <v>62.87</v>
      </c>
      <c r="L5" s="46">
        <v>4.84</v>
      </c>
      <c r="M5" s="74">
        <v>0</v>
      </c>
      <c r="N5" s="73">
        <v>0</v>
      </c>
      <c r="O5" s="46">
        <v>150</v>
      </c>
      <c r="P5" s="46">
        <v>0</v>
      </c>
      <c r="Q5" s="46">
        <v>0</v>
      </c>
      <c r="R5" s="46">
        <v>0</v>
      </c>
      <c r="S5" s="74">
        <v>0</v>
      </c>
      <c r="W5">
        <v>77.38</v>
      </c>
      <c r="X5">
        <v>62.87</v>
      </c>
      <c r="Y5">
        <v>100</v>
      </c>
      <c r="Z5">
        <v>5.04</v>
      </c>
      <c r="AA5">
        <v>22.25</v>
      </c>
      <c r="AB5">
        <v>36.5</v>
      </c>
      <c r="AC5">
        <v>0</v>
      </c>
      <c r="AD5">
        <v>4.84</v>
      </c>
      <c r="AE5">
        <v>0</v>
      </c>
      <c r="AF5">
        <v>0</v>
      </c>
      <c r="AG5">
        <v>46.62</v>
      </c>
      <c r="AH5">
        <v>193.46</v>
      </c>
      <c r="AI5">
        <v>98.66</v>
      </c>
      <c r="AJ5">
        <v>0</v>
      </c>
      <c r="AK5">
        <v>0.87</v>
      </c>
      <c r="AL5">
        <v>125.11</v>
      </c>
      <c r="AM5">
        <v>25.03</v>
      </c>
      <c r="AN5">
        <v>38.01</v>
      </c>
      <c r="AO5">
        <v>0</v>
      </c>
      <c r="AP5">
        <v>72.55</v>
      </c>
      <c r="AQ5">
        <v>0</v>
      </c>
      <c r="AR5">
        <v>0</v>
      </c>
      <c r="AS5">
        <v>63.12</v>
      </c>
      <c r="AT5">
        <v>50.06</v>
      </c>
      <c r="AU5">
        <v>48.36</v>
      </c>
      <c r="AV5">
        <v>0</v>
      </c>
      <c r="AW5">
        <v>23.15</v>
      </c>
      <c r="AX5">
        <v>0</v>
      </c>
      <c r="AY5">
        <v>88.7</v>
      </c>
      <c r="AZ5">
        <v>50</v>
      </c>
      <c r="BA5">
        <v>95.76</v>
      </c>
      <c r="BB5">
        <v>24.18</v>
      </c>
      <c r="BC5">
        <v>100.12</v>
      </c>
      <c r="BD5">
        <v>24.18</v>
      </c>
      <c r="BE5">
        <v>0</v>
      </c>
      <c r="BF5">
        <v>13.62</v>
      </c>
    </row>
    <row r="6" spans="1:58">
      <c r="A6" t="s">
        <v>240</v>
      </c>
      <c r="B6" t="s">
        <v>262</v>
      </c>
      <c r="C6" t="s">
        <v>234</v>
      </c>
      <c r="G6" t="s">
        <v>48</v>
      </c>
      <c r="H6" s="73">
        <v>736.31</v>
      </c>
      <c r="I6" s="46">
        <v>329.34</v>
      </c>
      <c r="J6" s="46">
        <v>207.08</v>
      </c>
      <c r="K6" s="46">
        <v>62.87</v>
      </c>
      <c r="L6" s="46">
        <v>4.84</v>
      </c>
      <c r="M6" s="74">
        <v>0</v>
      </c>
      <c r="N6" s="73">
        <v>0</v>
      </c>
      <c r="O6" s="46">
        <v>150</v>
      </c>
      <c r="P6" s="46">
        <v>0</v>
      </c>
      <c r="Q6" s="46">
        <v>0</v>
      </c>
      <c r="R6" s="46">
        <v>0</v>
      </c>
      <c r="S6" s="74">
        <v>0</v>
      </c>
      <c r="W6">
        <v>77.38</v>
      </c>
      <c r="X6">
        <v>62.87</v>
      </c>
      <c r="Y6">
        <v>100</v>
      </c>
      <c r="Z6">
        <v>5.04</v>
      </c>
      <c r="AA6">
        <v>22.25</v>
      </c>
      <c r="AB6">
        <v>36.5</v>
      </c>
      <c r="AC6">
        <v>0</v>
      </c>
      <c r="AD6">
        <v>4.84</v>
      </c>
      <c r="AE6">
        <v>0</v>
      </c>
      <c r="AF6">
        <v>0</v>
      </c>
      <c r="AG6">
        <v>46.62</v>
      </c>
      <c r="AH6">
        <v>193.46</v>
      </c>
      <c r="AI6">
        <v>98.66</v>
      </c>
      <c r="AJ6">
        <v>0</v>
      </c>
      <c r="AK6">
        <v>0.87</v>
      </c>
      <c r="AL6">
        <v>125.11</v>
      </c>
      <c r="AM6">
        <v>25.03</v>
      </c>
      <c r="AN6">
        <v>38.01</v>
      </c>
      <c r="AO6">
        <v>0</v>
      </c>
      <c r="AP6">
        <v>72.55</v>
      </c>
      <c r="AQ6">
        <v>0</v>
      </c>
      <c r="AR6">
        <v>0</v>
      </c>
      <c r="AS6">
        <v>63.12</v>
      </c>
      <c r="AT6">
        <v>50.06</v>
      </c>
      <c r="AU6">
        <v>48.36</v>
      </c>
      <c r="AV6">
        <v>0</v>
      </c>
      <c r="AW6">
        <v>23.15</v>
      </c>
      <c r="AX6">
        <v>0</v>
      </c>
      <c r="AY6">
        <v>88.7</v>
      </c>
      <c r="AZ6">
        <v>50</v>
      </c>
      <c r="BA6">
        <v>95.76</v>
      </c>
      <c r="BB6">
        <v>24.18</v>
      </c>
      <c r="BC6">
        <v>100.12</v>
      </c>
      <c r="BD6">
        <v>24.18</v>
      </c>
      <c r="BE6">
        <v>0</v>
      </c>
      <c r="BF6">
        <v>13.62</v>
      </c>
    </row>
    <row r="7" spans="1:58">
      <c r="A7" t="s">
        <v>241</v>
      </c>
      <c r="B7" t="s">
        <v>284</v>
      </c>
      <c r="C7" t="s">
        <v>263</v>
      </c>
      <c r="G7" t="s">
        <v>49</v>
      </c>
      <c r="H7" s="73">
        <v>736.12</v>
      </c>
      <c r="I7" s="46">
        <v>329.34</v>
      </c>
      <c r="J7" s="46">
        <v>207.08</v>
      </c>
      <c r="K7" s="46">
        <v>62.87</v>
      </c>
      <c r="L7" s="46">
        <v>4.84</v>
      </c>
      <c r="M7" s="74">
        <v>0</v>
      </c>
      <c r="N7" s="73">
        <v>0</v>
      </c>
      <c r="O7" s="46">
        <v>250</v>
      </c>
      <c r="P7" s="46">
        <v>0</v>
      </c>
      <c r="Q7" s="46">
        <v>0</v>
      </c>
      <c r="R7" s="46">
        <v>0</v>
      </c>
      <c r="S7" s="74">
        <v>0</v>
      </c>
      <c r="W7">
        <v>77.38</v>
      </c>
      <c r="X7">
        <v>62.87</v>
      </c>
      <c r="Y7">
        <v>100</v>
      </c>
      <c r="Z7">
        <v>5.04</v>
      </c>
      <c r="AA7">
        <v>22.25</v>
      </c>
      <c r="AB7">
        <v>36.5</v>
      </c>
      <c r="AC7">
        <v>0</v>
      </c>
      <c r="AD7">
        <v>4.84</v>
      </c>
      <c r="AE7">
        <v>0</v>
      </c>
      <c r="AF7">
        <v>0</v>
      </c>
      <c r="AG7">
        <v>46.62</v>
      </c>
      <c r="AH7">
        <v>193.46</v>
      </c>
      <c r="AI7">
        <v>98.66</v>
      </c>
      <c r="AJ7">
        <v>0</v>
      </c>
      <c r="AK7">
        <v>0.68</v>
      </c>
      <c r="AL7">
        <v>125.11</v>
      </c>
      <c r="AM7">
        <v>25.03</v>
      </c>
      <c r="AN7">
        <v>38.01</v>
      </c>
      <c r="AO7">
        <v>0</v>
      </c>
      <c r="AP7">
        <v>72.55</v>
      </c>
      <c r="AQ7">
        <v>0</v>
      </c>
      <c r="AR7">
        <v>0</v>
      </c>
      <c r="AS7">
        <v>63.12</v>
      </c>
      <c r="AT7">
        <v>50.06</v>
      </c>
      <c r="AU7">
        <v>48.36</v>
      </c>
      <c r="AV7">
        <v>0</v>
      </c>
      <c r="AW7">
        <v>23.15</v>
      </c>
      <c r="AX7">
        <v>0</v>
      </c>
      <c r="AY7">
        <v>88.7</v>
      </c>
      <c r="AZ7">
        <v>150</v>
      </c>
      <c r="BA7">
        <v>95.76</v>
      </c>
      <c r="BB7">
        <v>24.18</v>
      </c>
      <c r="BC7">
        <v>100.12</v>
      </c>
      <c r="BD7">
        <v>24.18</v>
      </c>
      <c r="BE7">
        <v>0</v>
      </c>
      <c r="BF7">
        <v>13.62</v>
      </c>
    </row>
    <row r="8" spans="1:58">
      <c r="A8" t="s">
        <v>242</v>
      </c>
      <c r="B8" t="s">
        <v>324</v>
      </c>
      <c r="C8" t="s">
        <v>235</v>
      </c>
      <c r="G8" t="s">
        <v>50</v>
      </c>
      <c r="H8" s="73">
        <v>736.12</v>
      </c>
      <c r="I8" s="46">
        <v>329.34</v>
      </c>
      <c r="J8" s="46">
        <v>207.08</v>
      </c>
      <c r="K8" s="46">
        <v>62.87</v>
      </c>
      <c r="L8" s="46">
        <v>4.84</v>
      </c>
      <c r="M8" s="74">
        <v>0</v>
      </c>
      <c r="N8" s="73">
        <v>0</v>
      </c>
      <c r="O8" s="46">
        <v>250</v>
      </c>
      <c r="P8" s="46">
        <v>0</v>
      </c>
      <c r="Q8" s="46">
        <v>0</v>
      </c>
      <c r="R8" s="46">
        <v>0</v>
      </c>
      <c r="S8" s="74">
        <v>0</v>
      </c>
      <c r="W8">
        <v>77.38</v>
      </c>
      <c r="X8">
        <v>62.87</v>
      </c>
      <c r="Y8">
        <v>100</v>
      </c>
      <c r="Z8">
        <v>5.04</v>
      </c>
      <c r="AA8">
        <v>22.25</v>
      </c>
      <c r="AB8">
        <v>36.5</v>
      </c>
      <c r="AC8">
        <v>0</v>
      </c>
      <c r="AD8">
        <v>4.84</v>
      </c>
      <c r="AE8">
        <v>0</v>
      </c>
      <c r="AF8">
        <v>0</v>
      </c>
      <c r="AG8">
        <v>46.62</v>
      </c>
      <c r="AH8">
        <v>193.46</v>
      </c>
      <c r="AI8">
        <v>98.66</v>
      </c>
      <c r="AJ8">
        <v>0</v>
      </c>
      <c r="AK8">
        <v>0.68</v>
      </c>
      <c r="AL8">
        <v>125.11</v>
      </c>
      <c r="AM8">
        <v>25.03</v>
      </c>
      <c r="AN8">
        <v>38.01</v>
      </c>
      <c r="AO8">
        <v>0</v>
      </c>
      <c r="AP8">
        <v>72.55</v>
      </c>
      <c r="AQ8">
        <v>0</v>
      </c>
      <c r="AR8">
        <v>0</v>
      </c>
      <c r="AS8">
        <v>63.12</v>
      </c>
      <c r="AT8">
        <v>50.06</v>
      </c>
      <c r="AU8">
        <v>48.36</v>
      </c>
      <c r="AV8">
        <v>0</v>
      </c>
      <c r="AW8">
        <v>23.15</v>
      </c>
      <c r="AX8">
        <v>0</v>
      </c>
      <c r="AY8">
        <v>88.7</v>
      </c>
      <c r="AZ8">
        <v>150</v>
      </c>
      <c r="BA8">
        <v>95.76</v>
      </c>
      <c r="BB8">
        <v>24.18</v>
      </c>
      <c r="BC8">
        <v>100.12</v>
      </c>
      <c r="BD8">
        <v>24.18</v>
      </c>
      <c r="BE8">
        <v>0</v>
      </c>
      <c r="BF8">
        <v>13.62</v>
      </c>
    </row>
    <row r="9" spans="1:58">
      <c r="A9" t="s">
        <v>243</v>
      </c>
      <c r="B9" t="s">
        <v>344</v>
      </c>
      <c r="C9" t="s">
        <v>236</v>
      </c>
      <c r="G9" t="s">
        <v>51</v>
      </c>
      <c r="H9" s="73">
        <v>736.12</v>
      </c>
      <c r="I9" s="46">
        <v>329.34</v>
      </c>
      <c r="J9" s="46">
        <v>207.08</v>
      </c>
      <c r="K9" s="46">
        <v>62.87</v>
      </c>
      <c r="L9" s="46">
        <v>4.84</v>
      </c>
      <c r="M9" s="74">
        <v>0</v>
      </c>
      <c r="N9" s="73">
        <v>0</v>
      </c>
      <c r="O9" s="46">
        <v>250</v>
      </c>
      <c r="P9" s="46">
        <v>0</v>
      </c>
      <c r="Q9" s="46">
        <v>0</v>
      </c>
      <c r="R9" s="46">
        <v>0</v>
      </c>
      <c r="S9" s="74">
        <v>0</v>
      </c>
      <c r="W9">
        <v>77.38</v>
      </c>
      <c r="X9">
        <v>62.87</v>
      </c>
      <c r="Y9">
        <v>100</v>
      </c>
      <c r="Z9">
        <v>5.04</v>
      </c>
      <c r="AA9">
        <v>22.25</v>
      </c>
      <c r="AB9">
        <v>36.5</v>
      </c>
      <c r="AC9">
        <v>0</v>
      </c>
      <c r="AD9">
        <v>4.84</v>
      </c>
      <c r="AE9">
        <v>0</v>
      </c>
      <c r="AF9">
        <v>0</v>
      </c>
      <c r="AG9">
        <v>46.62</v>
      </c>
      <c r="AH9">
        <v>193.46</v>
      </c>
      <c r="AI9">
        <v>98.66</v>
      </c>
      <c r="AJ9">
        <v>0</v>
      </c>
      <c r="AK9">
        <v>0.68</v>
      </c>
      <c r="AL9">
        <v>125.11</v>
      </c>
      <c r="AM9">
        <v>25.03</v>
      </c>
      <c r="AN9">
        <v>38.01</v>
      </c>
      <c r="AO9">
        <v>0</v>
      </c>
      <c r="AP9">
        <v>72.55</v>
      </c>
      <c r="AQ9">
        <v>0</v>
      </c>
      <c r="AR9">
        <v>0</v>
      </c>
      <c r="AS9">
        <v>63.12</v>
      </c>
      <c r="AT9">
        <v>50.06</v>
      </c>
      <c r="AU9">
        <v>48.36</v>
      </c>
      <c r="AV9">
        <v>0</v>
      </c>
      <c r="AW9">
        <v>23.15</v>
      </c>
      <c r="AX9">
        <v>0</v>
      </c>
      <c r="AY9">
        <v>88.7</v>
      </c>
      <c r="AZ9">
        <v>150</v>
      </c>
      <c r="BA9">
        <v>95.76</v>
      </c>
      <c r="BB9">
        <v>24.18</v>
      </c>
      <c r="BC9">
        <v>100.12</v>
      </c>
      <c r="BD9">
        <v>24.18</v>
      </c>
      <c r="BE9">
        <v>0</v>
      </c>
      <c r="BF9">
        <v>13.62</v>
      </c>
    </row>
    <row r="10" spans="1:58">
      <c r="A10" t="s">
        <v>264</v>
      </c>
      <c r="C10" t="s">
        <v>237</v>
      </c>
      <c r="G10" t="s">
        <v>52</v>
      </c>
      <c r="H10" s="73">
        <v>736.12</v>
      </c>
      <c r="I10" s="46">
        <v>329.34</v>
      </c>
      <c r="J10" s="46">
        <v>207.08</v>
      </c>
      <c r="K10" s="46">
        <v>62.87</v>
      </c>
      <c r="L10" s="46">
        <v>4.84</v>
      </c>
      <c r="M10" s="74">
        <v>0</v>
      </c>
      <c r="N10" s="73">
        <v>0</v>
      </c>
      <c r="O10" s="46">
        <v>250</v>
      </c>
      <c r="P10" s="46">
        <v>0</v>
      </c>
      <c r="Q10" s="46">
        <v>0</v>
      </c>
      <c r="R10" s="46">
        <v>0</v>
      </c>
      <c r="S10" s="74">
        <v>0</v>
      </c>
      <c r="W10">
        <v>77.38</v>
      </c>
      <c r="X10">
        <v>62.87</v>
      </c>
      <c r="Y10">
        <v>100</v>
      </c>
      <c r="Z10">
        <v>5.04</v>
      </c>
      <c r="AA10">
        <v>22.25</v>
      </c>
      <c r="AB10">
        <v>36.5</v>
      </c>
      <c r="AC10">
        <v>0</v>
      </c>
      <c r="AD10">
        <v>4.84</v>
      </c>
      <c r="AE10">
        <v>0</v>
      </c>
      <c r="AF10">
        <v>0</v>
      </c>
      <c r="AG10">
        <v>46.62</v>
      </c>
      <c r="AH10">
        <v>193.46</v>
      </c>
      <c r="AI10">
        <v>98.66</v>
      </c>
      <c r="AJ10">
        <v>0</v>
      </c>
      <c r="AK10">
        <v>0.68</v>
      </c>
      <c r="AL10">
        <v>125.11</v>
      </c>
      <c r="AM10">
        <v>25.03</v>
      </c>
      <c r="AN10">
        <v>38.01</v>
      </c>
      <c r="AO10">
        <v>0</v>
      </c>
      <c r="AP10">
        <v>72.55</v>
      </c>
      <c r="AQ10">
        <v>0</v>
      </c>
      <c r="AR10">
        <v>0</v>
      </c>
      <c r="AS10">
        <v>63.12</v>
      </c>
      <c r="AT10">
        <v>50.06</v>
      </c>
      <c r="AU10">
        <v>48.36</v>
      </c>
      <c r="AV10">
        <v>0</v>
      </c>
      <c r="AW10">
        <v>23.15</v>
      </c>
      <c r="AX10">
        <v>0</v>
      </c>
      <c r="AY10">
        <v>88.7</v>
      </c>
      <c r="AZ10">
        <v>150</v>
      </c>
      <c r="BA10">
        <v>95.76</v>
      </c>
      <c r="BB10">
        <v>24.18</v>
      </c>
      <c r="BC10">
        <v>100.12</v>
      </c>
      <c r="BD10">
        <v>24.18</v>
      </c>
      <c r="BE10">
        <v>0</v>
      </c>
      <c r="BF10">
        <v>13.62</v>
      </c>
    </row>
    <row r="11" spans="1:58">
      <c r="A11" t="s">
        <v>244</v>
      </c>
      <c r="C11" t="s">
        <v>325</v>
      </c>
      <c r="G11" t="s">
        <v>53</v>
      </c>
      <c r="H11" s="73">
        <v>736.02</v>
      </c>
      <c r="I11" s="46">
        <v>329.34</v>
      </c>
      <c r="J11" s="46">
        <v>206.99</v>
      </c>
      <c r="K11" s="46">
        <v>62.87</v>
      </c>
      <c r="L11" s="46">
        <v>4.84</v>
      </c>
      <c r="M11" s="74">
        <v>0</v>
      </c>
      <c r="N11" s="73">
        <v>0</v>
      </c>
      <c r="O11" s="46">
        <v>350</v>
      </c>
      <c r="P11" s="46">
        <v>0</v>
      </c>
      <c r="Q11" s="46">
        <v>0</v>
      </c>
      <c r="R11" s="46">
        <v>0</v>
      </c>
      <c r="S11" s="74">
        <v>0</v>
      </c>
      <c r="W11">
        <v>77.38</v>
      </c>
      <c r="X11">
        <v>62.87</v>
      </c>
      <c r="Y11">
        <v>200</v>
      </c>
      <c r="Z11">
        <v>5.04</v>
      </c>
      <c r="AA11">
        <v>22.25</v>
      </c>
      <c r="AB11">
        <v>36.5</v>
      </c>
      <c r="AC11">
        <v>0</v>
      </c>
      <c r="AD11">
        <v>4.84</v>
      </c>
      <c r="AE11">
        <v>0</v>
      </c>
      <c r="AF11">
        <v>0</v>
      </c>
      <c r="AG11">
        <v>46.62</v>
      </c>
      <c r="AH11">
        <v>193.46</v>
      </c>
      <c r="AI11">
        <v>98.66</v>
      </c>
      <c r="AJ11">
        <v>0</v>
      </c>
      <c r="AK11">
        <v>0.57999999999999996</v>
      </c>
      <c r="AL11">
        <v>125.11</v>
      </c>
      <c r="AM11">
        <v>25.03</v>
      </c>
      <c r="AN11">
        <v>38.01</v>
      </c>
      <c r="AO11">
        <v>0</v>
      </c>
      <c r="AP11">
        <v>72.55</v>
      </c>
      <c r="AQ11">
        <v>0</v>
      </c>
      <c r="AR11">
        <v>0</v>
      </c>
      <c r="AS11">
        <v>63.12</v>
      </c>
      <c r="AT11">
        <v>50.06</v>
      </c>
      <c r="AU11">
        <v>48.36</v>
      </c>
      <c r="AV11">
        <v>0</v>
      </c>
      <c r="AW11">
        <v>23.15</v>
      </c>
      <c r="AX11">
        <v>0</v>
      </c>
      <c r="AY11">
        <v>88.7</v>
      </c>
      <c r="AZ11">
        <v>150</v>
      </c>
      <c r="BA11">
        <v>95.76</v>
      </c>
      <c r="BB11">
        <v>24.18</v>
      </c>
      <c r="BC11">
        <v>100.12</v>
      </c>
      <c r="BD11">
        <v>24.18</v>
      </c>
      <c r="BE11">
        <v>0</v>
      </c>
      <c r="BF11">
        <v>13.53</v>
      </c>
    </row>
    <row r="12" spans="1:58">
      <c r="A12" t="s">
        <v>245</v>
      </c>
      <c r="C12" t="s">
        <v>345</v>
      </c>
      <c r="G12" t="s">
        <v>54</v>
      </c>
      <c r="H12" s="73">
        <v>736.02</v>
      </c>
      <c r="I12" s="46">
        <v>329.34</v>
      </c>
      <c r="J12" s="46">
        <v>206.99</v>
      </c>
      <c r="K12" s="46">
        <v>62.87</v>
      </c>
      <c r="L12" s="46">
        <v>4.84</v>
      </c>
      <c r="M12" s="74">
        <v>0</v>
      </c>
      <c r="N12" s="73">
        <v>0</v>
      </c>
      <c r="O12" s="46">
        <v>350</v>
      </c>
      <c r="P12" s="46">
        <v>0</v>
      </c>
      <c r="Q12" s="46">
        <v>0</v>
      </c>
      <c r="R12" s="46">
        <v>0</v>
      </c>
      <c r="S12" s="74">
        <v>0</v>
      </c>
      <c r="W12">
        <v>77.38</v>
      </c>
      <c r="X12">
        <v>62.87</v>
      </c>
      <c r="Y12">
        <v>200</v>
      </c>
      <c r="Z12">
        <v>5.04</v>
      </c>
      <c r="AA12">
        <v>22.25</v>
      </c>
      <c r="AB12">
        <v>36.5</v>
      </c>
      <c r="AC12">
        <v>0</v>
      </c>
      <c r="AD12">
        <v>4.84</v>
      </c>
      <c r="AE12">
        <v>0</v>
      </c>
      <c r="AF12">
        <v>0</v>
      </c>
      <c r="AG12">
        <v>46.62</v>
      </c>
      <c r="AH12">
        <v>193.46</v>
      </c>
      <c r="AI12">
        <v>98.66</v>
      </c>
      <c r="AJ12">
        <v>0</v>
      </c>
      <c r="AK12">
        <v>0.57999999999999996</v>
      </c>
      <c r="AL12">
        <v>125.11</v>
      </c>
      <c r="AM12">
        <v>25.03</v>
      </c>
      <c r="AN12">
        <v>38.01</v>
      </c>
      <c r="AO12">
        <v>0</v>
      </c>
      <c r="AP12">
        <v>72.55</v>
      </c>
      <c r="AQ12">
        <v>0</v>
      </c>
      <c r="AR12">
        <v>0</v>
      </c>
      <c r="AS12">
        <v>63.12</v>
      </c>
      <c r="AT12">
        <v>50.06</v>
      </c>
      <c r="AU12">
        <v>48.36</v>
      </c>
      <c r="AV12">
        <v>0</v>
      </c>
      <c r="AW12">
        <v>23.15</v>
      </c>
      <c r="AX12">
        <v>0</v>
      </c>
      <c r="AY12">
        <v>88.7</v>
      </c>
      <c r="AZ12">
        <v>150</v>
      </c>
      <c r="BA12">
        <v>95.76</v>
      </c>
      <c r="BB12">
        <v>24.18</v>
      </c>
      <c r="BC12">
        <v>100.12</v>
      </c>
      <c r="BD12">
        <v>24.18</v>
      </c>
      <c r="BE12">
        <v>0</v>
      </c>
      <c r="BF12">
        <v>13.53</v>
      </c>
    </row>
    <row r="13" spans="1:58">
      <c r="A13" t="s">
        <v>246</v>
      </c>
      <c r="G13" t="s">
        <v>55</v>
      </c>
      <c r="H13" s="73">
        <v>736.02</v>
      </c>
      <c r="I13" s="46">
        <v>329.34</v>
      </c>
      <c r="J13" s="46">
        <v>206.99</v>
      </c>
      <c r="K13" s="46">
        <v>62.87</v>
      </c>
      <c r="L13" s="46">
        <v>4.84</v>
      </c>
      <c r="M13" s="74">
        <v>0</v>
      </c>
      <c r="N13" s="73">
        <v>0</v>
      </c>
      <c r="O13" s="46">
        <v>350</v>
      </c>
      <c r="P13" s="46">
        <v>0</v>
      </c>
      <c r="Q13" s="46">
        <v>0</v>
      </c>
      <c r="R13" s="46">
        <v>0</v>
      </c>
      <c r="S13" s="74">
        <v>0</v>
      </c>
      <c r="W13">
        <v>77.38</v>
      </c>
      <c r="X13">
        <v>62.87</v>
      </c>
      <c r="Y13">
        <v>200</v>
      </c>
      <c r="Z13">
        <v>5.04</v>
      </c>
      <c r="AA13">
        <v>22.25</v>
      </c>
      <c r="AB13">
        <v>36.5</v>
      </c>
      <c r="AC13">
        <v>0</v>
      </c>
      <c r="AD13">
        <v>4.84</v>
      </c>
      <c r="AE13">
        <v>0</v>
      </c>
      <c r="AF13">
        <v>0</v>
      </c>
      <c r="AG13">
        <v>46.62</v>
      </c>
      <c r="AH13">
        <v>193.46</v>
      </c>
      <c r="AI13">
        <v>98.66</v>
      </c>
      <c r="AJ13">
        <v>0</v>
      </c>
      <c r="AK13">
        <v>0.57999999999999996</v>
      </c>
      <c r="AL13">
        <v>125.11</v>
      </c>
      <c r="AM13">
        <v>25.03</v>
      </c>
      <c r="AN13">
        <v>38.01</v>
      </c>
      <c r="AO13">
        <v>0</v>
      </c>
      <c r="AP13">
        <v>72.55</v>
      </c>
      <c r="AQ13">
        <v>0</v>
      </c>
      <c r="AR13">
        <v>0</v>
      </c>
      <c r="AS13">
        <v>63.12</v>
      </c>
      <c r="AT13">
        <v>50.06</v>
      </c>
      <c r="AU13">
        <v>48.36</v>
      </c>
      <c r="AV13">
        <v>0</v>
      </c>
      <c r="AW13">
        <v>23.15</v>
      </c>
      <c r="AX13">
        <v>0</v>
      </c>
      <c r="AY13">
        <v>88.7</v>
      </c>
      <c r="AZ13">
        <v>150</v>
      </c>
      <c r="BA13">
        <v>95.76</v>
      </c>
      <c r="BB13">
        <v>24.18</v>
      </c>
      <c r="BC13">
        <v>100.12</v>
      </c>
      <c r="BD13">
        <v>24.18</v>
      </c>
      <c r="BE13">
        <v>0</v>
      </c>
      <c r="BF13">
        <v>13.53</v>
      </c>
    </row>
    <row r="14" spans="1:58">
      <c r="A14" t="s">
        <v>247</v>
      </c>
      <c r="G14" t="s">
        <v>56</v>
      </c>
      <c r="H14" s="73">
        <v>736.02</v>
      </c>
      <c r="I14" s="46">
        <v>329.34</v>
      </c>
      <c r="J14" s="46">
        <v>206.99</v>
      </c>
      <c r="K14" s="46">
        <v>62.87</v>
      </c>
      <c r="L14" s="46">
        <v>4.84</v>
      </c>
      <c r="M14" s="74">
        <v>0</v>
      </c>
      <c r="N14" s="73">
        <v>0</v>
      </c>
      <c r="O14" s="46">
        <v>350</v>
      </c>
      <c r="P14" s="46">
        <v>0</v>
      </c>
      <c r="Q14" s="46">
        <v>0</v>
      </c>
      <c r="R14" s="46">
        <v>0</v>
      </c>
      <c r="S14" s="74">
        <v>0</v>
      </c>
      <c r="W14">
        <v>77.38</v>
      </c>
      <c r="X14">
        <v>62.87</v>
      </c>
      <c r="Y14">
        <v>200</v>
      </c>
      <c r="Z14">
        <v>5.04</v>
      </c>
      <c r="AA14">
        <v>22.25</v>
      </c>
      <c r="AB14">
        <v>36.5</v>
      </c>
      <c r="AC14">
        <v>0</v>
      </c>
      <c r="AD14">
        <v>4.84</v>
      </c>
      <c r="AE14">
        <v>0</v>
      </c>
      <c r="AF14">
        <v>0</v>
      </c>
      <c r="AG14">
        <v>46.62</v>
      </c>
      <c r="AH14">
        <v>193.46</v>
      </c>
      <c r="AI14">
        <v>98.66</v>
      </c>
      <c r="AJ14">
        <v>0</v>
      </c>
      <c r="AK14">
        <v>0.57999999999999996</v>
      </c>
      <c r="AL14">
        <v>125.11</v>
      </c>
      <c r="AM14">
        <v>25.03</v>
      </c>
      <c r="AN14">
        <v>38.01</v>
      </c>
      <c r="AO14">
        <v>0</v>
      </c>
      <c r="AP14">
        <v>72.55</v>
      </c>
      <c r="AQ14">
        <v>0</v>
      </c>
      <c r="AR14">
        <v>0</v>
      </c>
      <c r="AS14">
        <v>63.12</v>
      </c>
      <c r="AT14">
        <v>50.06</v>
      </c>
      <c r="AU14">
        <v>48.36</v>
      </c>
      <c r="AV14">
        <v>0</v>
      </c>
      <c r="AW14">
        <v>23.15</v>
      </c>
      <c r="AX14">
        <v>0</v>
      </c>
      <c r="AY14">
        <v>88.7</v>
      </c>
      <c r="AZ14">
        <v>150</v>
      </c>
      <c r="BA14">
        <v>95.76</v>
      </c>
      <c r="BB14">
        <v>24.18</v>
      </c>
      <c r="BC14">
        <v>100.12</v>
      </c>
      <c r="BD14">
        <v>24.18</v>
      </c>
      <c r="BE14">
        <v>0</v>
      </c>
      <c r="BF14">
        <v>13.53</v>
      </c>
    </row>
    <row r="15" spans="1:58">
      <c r="A15" t="s">
        <v>248</v>
      </c>
      <c r="G15" t="s">
        <v>57</v>
      </c>
      <c r="H15" s="73">
        <v>712.81999999999994</v>
      </c>
      <c r="I15" s="46">
        <v>292.83999999999997</v>
      </c>
      <c r="J15" s="46">
        <v>206.9</v>
      </c>
      <c r="K15" s="46">
        <v>62.87</v>
      </c>
      <c r="L15" s="46">
        <v>4.84</v>
      </c>
      <c r="M15" s="74">
        <v>0</v>
      </c>
      <c r="N15" s="73">
        <v>0</v>
      </c>
      <c r="O15" s="46">
        <v>362</v>
      </c>
      <c r="P15" s="46">
        <v>0</v>
      </c>
      <c r="Q15" s="46">
        <v>0</v>
      </c>
      <c r="R15" s="46">
        <v>0</v>
      </c>
      <c r="S15" s="74">
        <v>0</v>
      </c>
      <c r="W15">
        <v>77.38</v>
      </c>
      <c r="X15">
        <v>62.87</v>
      </c>
      <c r="Y15">
        <v>62</v>
      </c>
      <c r="Z15">
        <v>5.04</v>
      </c>
      <c r="AA15">
        <v>22.25</v>
      </c>
      <c r="AB15">
        <v>0</v>
      </c>
      <c r="AC15">
        <v>0</v>
      </c>
      <c r="AD15">
        <v>4.84</v>
      </c>
      <c r="AE15">
        <v>0</v>
      </c>
      <c r="AF15">
        <v>0</v>
      </c>
      <c r="AG15">
        <v>46.62</v>
      </c>
      <c r="AH15">
        <v>193.46</v>
      </c>
      <c r="AI15">
        <v>98.66</v>
      </c>
      <c r="AJ15">
        <v>0</v>
      </c>
      <c r="AK15">
        <v>0.53</v>
      </c>
      <c r="AL15">
        <v>125.11</v>
      </c>
      <c r="AM15">
        <v>25.03</v>
      </c>
      <c r="AN15">
        <v>38.01</v>
      </c>
      <c r="AO15">
        <v>0</v>
      </c>
      <c r="AP15">
        <v>72.55</v>
      </c>
      <c r="AQ15">
        <v>0</v>
      </c>
      <c r="AR15">
        <v>0</v>
      </c>
      <c r="AS15">
        <v>63.12</v>
      </c>
      <c r="AT15">
        <v>50.06</v>
      </c>
      <c r="AU15">
        <v>48.36</v>
      </c>
      <c r="AV15">
        <v>200</v>
      </c>
      <c r="AW15">
        <v>0</v>
      </c>
      <c r="AX15">
        <v>0</v>
      </c>
      <c r="AY15">
        <v>88.7</v>
      </c>
      <c r="AZ15">
        <v>100</v>
      </c>
      <c r="BA15">
        <v>95.76</v>
      </c>
      <c r="BB15">
        <v>24.18</v>
      </c>
      <c r="BC15">
        <v>100.12</v>
      </c>
      <c r="BD15">
        <v>24.18</v>
      </c>
      <c r="BE15">
        <v>0</v>
      </c>
      <c r="BF15">
        <v>13.44</v>
      </c>
    </row>
    <row r="16" spans="1:58">
      <c r="A16" t="s">
        <v>249</v>
      </c>
      <c r="G16" t="s">
        <v>58</v>
      </c>
      <c r="H16" s="73">
        <v>712.81999999999994</v>
      </c>
      <c r="I16" s="46">
        <v>310.25</v>
      </c>
      <c r="J16" s="46">
        <v>206.9</v>
      </c>
      <c r="K16" s="46">
        <v>62.87</v>
      </c>
      <c r="L16" s="46">
        <v>4.84</v>
      </c>
      <c r="M16" s="74">
        <v>0</v>
      </c>
      <c r="N16" s="73">
        <v>0</v>
      </c>
      <c r="O16" s="46">
        <v>300</v>
      </c>
      <c r="P16" s="46">
        <v>0</v>
      </c>
      <c r="Q16" s="46">
        <v>0</v>
      </c>
      <c r="R16" s="46">
        <v>0</v>
      </c>
      <c r="S16" s="74">
        <v>0</v>
      </c>
      <c r="W16">
        <v>77.38</v>
      </c>
      <c r="X16">
        <v>62.87</v>
      </c>
      <c r="Y16">
        <v>0</v>
      </c>
      <c r="Z16">
        <v>5.04</v>
      </c>
      <c r="AA16">
        <v>22.25</v>
      </c>
      <c r="AB16">
        <v>0</v>
      </c>
      <c r="AC16">
        <v>0</v>
      </c>
      <c r="AD16">
        <v>4.84</v>
      </c>
      <c r="AE16">
        <v>0</v>
      </c>
      <c r="AF16">
        <v>0</v>
      </c>
      <c r="AG16">
        <v>46.62</v>
      </c>
      <c r="AH16">
        <v>193.46</v>
      </c>
      <c r="AI16">
        <v>98.66</v>
      </c>
      <c r="AJ16">
        <v>0</v>
      </c>
      <c r="AK16">
        <v>0.53</v>
      </c>
      <c r="AL16">
        <v>125.11</v>
      </c>
      <c r="AM16">
        <v>25.03</v>
      </c>
      <c r="AN16">
        <v>38.01</v>
      </c>
      <c r="AO16">
        <v>17.41</v>
      </c>
      <c r="AP16">
        <v>72.55</v>
      </c>
      <c r="AQ16">
        <v>0</v>
      </c>
      <c r="AR16">
        <v>0</v>
      </c>
      <c r="AS16">
        <v>63.12</v>
      </c>
      <c r="AT16">
        <v>50.06</v>
      </c>
      <c r="AU16">
        <v>48.36</v>
      </c>
      <c r="AV16">
        <v>200</v>
      </c>
      <c r="AW16">
        <v>0</v>
      </c>
      <c r="AX16">
        <v>0</v>
      </c>
      <c r="AY16">
        <v>88.7</v>
      </c>
      <c r="AZ16">
        <v>100</v>
      </c>
      <c r="BA16">
        <v>95.76</v>
      </c>
      <c r="BB16">
        <v>24.18</v>
      </c>
      <c r="BC16">
        <v>100.12</v>
      </c>
      <c r="BD16">
        <v>24.18</v>
      </c>
      <c r="BE16">
        <v>0</v>
      </c>
      <c r="BF16">
        <v>13.44</v>
      </c>
    </row>
    <row r="17" spans="1:58">
      <c r="A17" t="s">
        <v>250</v>
      </c>
      <c r="G17" t="s">
        <v>59</v>
      </c>
      <c r="H17" s="73">
        <v>712.81999999999994</v>
      </c>
      <c r="I17" s="46">
        <v>310.25</v>
      </c>
      <c r="J17" s="46">
        <v>206.9</v>
      </c>
      <c r="K17" s="46">
        <v>62.87</v>
      </c>
      <c r="L17" s="46">
        <v>4.84</v>
      </c>
      <c r="M17" s="74">
        <v>0</v>
      </c>
      <c r="N17" s="73">
        <v>0</v>
      </c>
      <c r="O17" s="46">
        <v>300</v>
      </c>
      <c r="P17" s="46">
        <v>0</v>
      </c>
      <c r="Q17" s="46">
        <v>0</v>
      </c>
      <c r="R17" s="46">
        <v>0</v>
      </c>
      <c r="S17" s="74">
        <v>0</v>
      </c>
      <c r="W17">
        <v>77.38</v>
      </c>
      <c r="X17">
        <v>62.87</v>
      </c>
      <c r="Y17">
        <v>0</v>
      </c>
      <c r="Z17">
        <v>5.04</v>
      </c>
      <c r="AA17">
        <v>22.25</v>
      </c>
      <c r="AB17">
        <v>0</v>
      </c>
      <c r="AC17">
        <v>0</v>
      </c>
      <c r="AD17">
        <v>4.84</v>
      </c>
      <c r="AE17">
        <v>0</v>
      </c>
      <c r="AF17">
        <v>0</v>
      </c>
      <c r="AG17">
        <v>46.62</v>
      </c>
      <c r="AH17">
        <v>193.46</v>
      </c>
      <c r="AI17">
        <v>98.66</v>
      </c>
      <c r="AJ17">
        <v>0</v>
      </c>
      <c r="AK17">
        <v>0.53</v>
      </c>
      <c r="AL17">
        <v>125.11</v>
      </c>
      <c r="AM17">
        <v>25.03</v>
      </c>
      <c r="AN17">
        <v>38.01</v>
      </c>
      <c r="AO17">
        <v>17.41</v>
      </c>
      <c r="AP17">
        <v>72.55</v>
      </c>
      <c r="AQ17">
        <v>0</v>
      </c>
      <c r="AR17">
        <v>0</v>
      </c>
      <c r="AS17">
        <v>63.12</v>
      </c>
      <c r="AT17">
        <v>50.06</v>
      </c>
      <c r="AU17">
        <v>48.36</v>
      </c>
      <c r="AV17">
        <v>200</v>
      </c>
      <c r="AW17">
        <v>0</v>
      </c>
      <c r="AX17">
        <v>0</v>
      </c>
      <c r="AY17">
        <v>88.7</v>
      </c>
      <c r="AZ17">
        <v>100</v>
      </c>
      <c r="BA17">
        <v>95.76</v>
      </c>
      <c r="BB17">
        <v>24.18</v>
      </c>
      <c r="BC17">
        <v>100.12</v>
      </c>
      <c r="BD17">
        <v>24.18</v>
      </c>
      <c r="BE17">
        <v>0</v>
      </c>
      <c r="BF17">
        <v>13.44</v>
      </c>
    </row>
    <row r="18" spans="1:58">
      <c r="A18" t="s">
        <v>251</v>
      </c>
      <c r="G18" t="s">
        <v>60</v>
      </c>
      <c r="H18" s="73">
        <v>712.81999999999994</v>
      </c>
      <c r="I18" s="46">
        <v>310.25</v>
      </c>
      <c r="J18" s="46">
        <v>206.9</v>
      </c>
      <c r="K18" s="46">
        <v>62.87</v>
      </c>
      <c r="L18" s="46">
        <v>4.84</v>
      </c>
      <c r="M18" s="74">
        <v>0</v>
      </c>
      <c r="N18" s="73">
        <v>0</v>
      </c>
      <c r="O18" s="46">
        <v>300</v>
      </c>
      <c r="P18" s="46">
        <v>0</v>
      </c>
      <c r="Q18" s="46">
        <v>0</v>
      </c>
      <c r="R18" s="46">
        <v>0</v>
      </c>
      <c r="S18" s="74">
        <v>0</v>
      </c>
      <c r="W18">
        <v>77.38</v>
      </c>
      <c r="X18">
        <v>62.87</v>
      </c>
      <c r="Y18">
        <v>0</v>
      </c>
      <c r="Z18">
        <v>5.04</v>
      </c>
      <c r="AA18">
        <v>22.25</v>
      </c>
      <c r="AB18">
        <v>0</v>
      </c>
      <c r="AC18">
        <v>0</v>
      </c>
      <c r="AD18">
        <v>4.84</v>
      </c>
      <c r="AE18">
        <v>0</v>
      </c>
      <c r="AF18">
        <v>0</v>
      </c>
      <c r="AG18">
        <v>46.62</v>
      </c>
      <c r="AH18">
        <v>193.46</v>
      </c>
      <c r="AI18">
        <v>98.66</v>
      </c>
      <c r="AJ18">
        <v>0</v>
      </c>
      <c r="AK18">
        <v>0.53</v>
      </c>
      <c r="AL18">
        <v>125.11</v>
      </c>
      <c r="AM18">
        <v>25.03</v>
      </c>
      <c r="AN18">
        <v>38.01</v>
      </c>
      <c r="AO18">
        <v>17.41</v>
      </c>
      <c r="AP18">
        <v>72.55</v>
      </c>
      <c r="AQ18">
        <v>0</v>
      </c>
      <c r="AR18">
        <v>0</v>
      </c>
      <c r="AS18">
        <v>63.12</v>
      </c>
      <c r="AT18">
        <v>50.06</v>
      </c>
      <c r="AU18">
        <v>48.36</v>
      </c>
      <c r="AV18">
        <v>200</v>
      </c>
      <c r="AW18">
        <v>0</v>
      </c>
      <c r="AX18">
        <v>0</v>
      </c>
      <c r="AY18">
        <v>88.7</v>
      </c>
      <c r="AZ18">
        <v>100</v>
      </c>
      <c r="BA18">
        <v>95.76</v>
      </c>
      <c r="BB18">
        <v>24.18</v>
      </c>
      <c r="BC18">
        <v>100.12</v>
      </c>
      <c r="BD18">
        <v>24.18</v>
      </c>
      <c r="BE18">
        <v>0</v>
      </c>
      <c r="BF18">
        <v>13.44</v>
      </c>
    </row>
    <row r="19" spans="1:58">
      <c r="A19" t="s">
        <v>265</v>
      </c>
      <c r="G19" t="s">
        <v>61</v>
      </c>
      <c r="H19" s="73">
        <v>712.81999999999994</v>
      </c>
      <c r="I19" s="46">
        <v>310.25</v>
      </c>
      <c r="J19" s="46">
        <v>206.8</v>
      </c>
      <c r="K19" s="46">
        <v>62.87</v>
      </c>
      <c r="L19" s="46">
        <v>4.84</v>
      </c>
      <c r="M19" s="74">
        <v>0</v>
      </c>
      <c r="N19" s="73">
        <v>0</v>
      </c>
      <c r="O19" s="46">
        <v>300</v>
      </c>
      <c r="P19" s="46">
        <v>0</v>
      </c>
      <c r="Q19" s="46">
        <v>0</v>
      </c>
      <c r="R19" s="46">
        <v>0</v>
      </c>
      <c r="S19" s="74">
        <v>0</v>
      </c>
      <c r="W19">
        <v>77.38</v>
      </c>
      <c r="X19">
        <v>62.87</v>
      </c>
      <c r="Y19">
        <v>0</v>
      </c>
      <c r="Z19">
        <v>5.04</v>
      </c>
      <c r="AA19">
        <v>22.25</v>
      </c>
      <c r="AB19">
        <v>0</v>
      </c>
      <c r="AC19">
        <v>0</v>
      </c>
      <c r="AD19">
        <v>4.84</v>
      </c>
      <c r="AE19">
        <v>0</v>
      </c>
      <c r="AF19">
        <v>0</v>
      </c>
      <c r="AG19">
        <v>46.62</v>
      </c>
      <c r="AH19">
        <v>193.46</v>
      </c>
      <c r="AI19">
        <v>98.66</v>
      </c>
      <c r="AJ19">
        <v>0</v>
      </c>
      <c r="AK19">
        <v>0.53</v>
      </c>
      <c r="AL19">
        <v>125.11</v>
      </c>
      <c r="AM19">
        <v>25.03</v>
      </c>
      <c r="AN19">
        <v>38.01</v>
      </c>
      <c r="AO19">
        <v>17.41</v>
      </c>
      <c r="AP19">
        <v>72.55</v>
      </c>
      <c r="AQ19">
        <v>0</v>
      </c>
      <c r="AR19">
        <v>0</v>
      </c>
      <c r="AS19">
        <v>63.12</v>
      </c>
      <c r="AT19">
        <v>50.06</v>
      </c>
      <c r="AU19">
        <v>48.36</v>
      </c>
      <c r="AV19">
        <v>200</v>
      </c>
      <c r="AW19">
        <v>0</v>
      </c>
      <c r="AX19">
        <v>0</v>
      </c>
      <c r="AY19">
        <v>88.7</v>
      </c>
      <c r="AZ19">
        <v>100</v>
      </c>
      <c r="BA19">
        <v>95.76</v>
      </c>
      <c r="BB19">
        <v>24.18</v>
      </c>
      <c r="BC19">
        <v>100.12</v>
      </c>
      <c r="BD19">
        <v>24.18</v>
      </c>
      <c r="BE19">
        <v>0</v>
      </c>
      <c r="BF19">
        <v>13.34</v>
      </c>
    </row>
    <row r="20" spans="1:58">
      <c r="A20" t="s">
        <v>266</v>
      </c>
      <c r="G20" t="s">
        <v>62</v>
      </c>
      <c r="H20" s="73">
        <v>712.81999999999994</v>
      </c>
      <c r="I20" s="46">
        <v>310.25</v>
      </c>
      <c r="J20" s="46">
        <v>206.8</v>
      </c>
      <c r="K20" s="46">
        <v>62.87</v>
      </c>
      <c r="L20" s="46">
        <v>4.84</v>
      </c>
      <c r="M20" s="74">
        <v>0</v>
      </c>
      <c r="N20" s="73">
        <v>0</v>
      </c>
      <c r="O20" s="46">
        <v>300</v>
      </c>
      <c r="P20" s="46">
        <v>0</v>
      </c>
      <c r="Q20" s="46">
        <v>0</v>
      </c>
      <c r="R20" s="46">
        <v>0</v>
      </c>
      <c r="S20" s="74">
        <v>0</v>
      </c>
      <c r="W20">
        <v>77.38</v>
      </c>
      <c r="X20">
        <v>62.87</v>
      </c>
      <c r="Y20">
        <v>0</v>
      </c>
      <c r="Z20">
        <v>5.04</v>
      </c>
      <c r="AA20">
        <v>22.25</v>
      </c>
      <c r="AB20">
        <v>0</v>
      </c>
      <c r="AC20">
        <v>0</v>
      </c>
      <c r="AD20">
        <v>4.84</v>
      </c>
      <c r="AE20">
        <v>0</v>
      </c>
      <c r="AF20">
        <v>0</v>
      </c>
      <c r="AG20">
        <v>46.62</v>
      </c>
      <c r="AH20">
        <v>193.46</v>
      </c>
      <c r="AI20">
        <v>98.66</v>
      </c>
      <c r="AJ20">
        <v>0</v>
      </c>
      <c r="AK20">
        <v>0.53</v>
      </c>
      <c r="AL20">
        <v>125.11</v>
      </c>
      <c r="AM20">
        <v>25.03</v>
      </c>
      <c r="AN20">
        <v>38.01</v>
      </c>
      <c r="AO20">
        <v>17.41</v>
      </c>
      <c r="AP20">
        <v>72.55</v>
      </c>
      <c r="AQ20">
        <v>0</v>
      </c>
      <c r="AR20">
        <v>0</v>
      </c>
      <c r="AS20">
        <v>63.12</v>
      </c>
      <c r="AT20">
        <v>50.06</v>
      </c>
      <c r="AU20">
        <v>48.36</v>
      </c>
      <c r="AV20">
        <v>200</v>
      </c>
      <c r="AW20">
        <v>0</v>
      </c>
      <c r="AX20">
        <v>0</v>
      </c>
      <c r="AY20">
        <v>88.7</v>
      </c>
      <c r="AZ20">
        <v>100</v>
      </c>
      <c r="BA20">
        <v>95.76</v>
      </c>
      <c r="BB20">
        <v>24.18</v>
      </c>
      <c r="BC20">
        <v>100.12</v>
      </c>
      <c r="BD20">
        <v>24.18</v>
      </c>
      <c r="BE20">
        <v>0</v>
      </c>
      <c r="BF20">
        <v>13.34</v>
      </c>
    </row>
    <row r="21" spans="1:58">
      <c r="A21" t="s">
        <v>252</v>
      </c>
      <c r="G21" t="s">
        <v>63</v>
      </c>
      <c r="H21" s="73">
        <v>712.81999999999994</v>
      </c>
      <c r="I21" s="46">
        <v>310.25</v>
      </c>
      <c r="J21" s="46">
        <v>206.8</v>
      </c>
      <c r="K21" s="46">
        <v>62.87</v>
      </c>
      <c r="L21" s="46">
        <v>4.84</v>
      </c>
      <c r="M21" s="74">
        <v>0</v>
      </c>
      <c r="N21" s="73">
        <v>0</v>
      </c>
      <c r="O21" s="46">
        <v>300</v>
      </c>
      <c r="P21" s="46">
        <v>0</v>
      </c>
      <c r="Q21" s="46">
        <v>0</v>
      </c>
      <c r="R21" s="46">
        <v>0</v>
      </c>
      <c r="S21" s="74">
        <v>0</v>
      </c>
      <c r="W21">
        <v>77.38</v>
      </c>
      <c r="X21">
        <v>62.87</v>
      </c>
      <c r="Y21">
        <v>0</v>
      </c>
      <c r="Z21">
        <v>5.04</v>
      </c>
      <c r="AA21">
        <v>22.25</v>
      </c>
      <c r="AB21">
        <v>0</v>
      </c>
      <c r="AC21">
        <v>0</v>
      </c>
      <c r="AD21">
        <v>4.84</v>
      </c>
      <c r="AE21">
        <v>0</v>
      </c>
      <c r="AF21">
        <v>0</v>
      </c>
      <c r="AG21">
        <v>46.62</v>
      </c>
      <c r="AH21">
        <v>193.46</v>
      </c>
      <c r="AI21">
        <v>98.66</v>
      </c>
      <c r="AJ21">
        <v>0</v>
      </c>
      <c r="AK21">
        <v>0.53</v>
      </c>
      <c r="AL21">
        <v>125.11</v>
      </c>
      <c r="AM21">
        <v>25.03</v>
      </c>
      <c r="AN21">
        <v>38.01</v>
      </c>
      <c r="AO21">
        <v>17.41</v>
      </c>
      <c r="AP21">
        <v>72.55</v>
      </c>
      <c r="AQ21">
        <v>0</v>
      </c>
      <c r="AR21">
        <v>0</v>
      </c>
      <c r="AS21">
        <v>63.12</v>
      </c>
      <c r="AT21">
        <v>50.06</v>
      </c>
      <c r="AU21">
        <v>48.36</v>
      </c>
      <c r="AV21">
        <v>200</v>
      </c>
      <c r="AW21">
        <v>0</v>
      </c>
      <c r="AX21">
        <v>0</v>
      </c>
      <c r="AY21">
        <v>88.7</v>
      </c>
      <c r="AZ21">
        <v>100</v>
      </c>
      <c r="BA21">
        <v>95.76</v>
      </c>
      <c r="BB21">
        <v>24.18</v>
      </c>
      <c r="BC21">
        <v>100.12</v>
      </c>
      <c r="BD21">
        <v>24.18</v>
      </c>
      <c r="BE21">
        <v>0</v>
      </c>
      <c r="BF21">
        <v>13.34</v>
      </c>
    </row>
    <row r="22" spans="1:58">
      <c r="A22" t="s">
        <v>253</v>
      </c>
      <c r="G22" t="s">
        <v>64</v>
      </c>
      <c r="H22" s="73">
        <v>712.81999999999994</v>
      </c>
      <c r="I22" s="46">
        <v>292.83999999999997</v>
      </c>
      <c r="J22" s="46">
        <v>206.8</v>
      </c>
      <c r="K22" s="46">
        <v>62.87</v>
      </c>
      <c r="L22" s="46">
        <v>4.84</v>
      </c>
      <c r="M22" s="74">
        <v>0</v>
      </c>
      <c r="N22" s="73">
        <v>0</v>
      </c>
      <c r="O22" s="46">
        <v>362</v>
      </c>
      <c r="P22" s="46">
        <v>0</v>
      </c>
      <c r="Q22" s="46">
        <v>0</v>
      </c>
      <c r="R22" s="46">
        <v>0</v>
      </c>
      <c r="S22" s="74">
        <v>0</v>
      </c>
      <c r="W22">
        <v>77.38</v>
      </c>
      <c r="X22">
        <v>62.87</v>
      </c>
      <c r="Y22">
        <v>62</v>
      </c>
      <c r="Z22">
        <v>5.04</v>
      </c>
      <c r="AA22">
        <v>22.25</v>
      </c>
      <c r="AB22">
        <v>0</v>
      </c>
      <c r="AC22">
        <v>0</v>
      </c>
      <c r="AD22">
        <v>4.84</v>
      </c>
      <c r="AE22">
        <v>0</v>
      </c>
      <c r="AF22">
        <v>0</v>
      </c>
      <c r="AG22">
        <v>46.62</v>
      </c>
      <c r="AH22">
        <v>193.46</v>
      </c>
      <c r="AI22">
        <v>98.66</v>
      </c>
      <c r="AJ22">
        <v>0</v>
      </c>
      <c r="AK22">
        <v>0.53</v>
      </c>
      <c r="AL22">
        <v>125.11</v>
      </c>
      <c r="AM22">
        <v>25.03</v>
      </c>
      <c r="AN22">
        <v>38.01</v>
      </c>
      <c r="AO22">
        <v>0</v>
      </c>
      <c r="AP22">
        <v>72.55</v>
      </c>
      <c r="AQ22">
        <v>0</v>
      </c>
      <c r="AR22">
        <v>0</v>
      </c>
      <c r="AS22">
        <v>63.12</v>
      </c>
      <c r="AT22">
        <v>50.06</v>
      </c>
      <c r="AU22">
        <v>48.36</v>
      </c>
      <c r="AV22">
        <v>200</v>
      </c>
      <c r="AW22">
        <v>0</v>
      </c>
      <c r="AX22">
        <v>0</v>
      </c>
      <c r="AY22">
        <v>88.7</v>
      </c>
      <c r="AZ22">
        <v>100</v>
      </c>
      <c r="BA22">
        <v>95.76</v>
      </c>
      <c r="BB22">
        <v>24.18</v>
      </c>
      <c r="BC22">
        <v>100.12</v>
      </c>
      <c r="BD22">
        <v>24.18</v>
      </c>
      <c r="BE22">
        <v>0</v>
      </c>
      <c r="BF22">
        <v>13.34</v>
      </c>
    </row>
    <row r="23" spans="1:58">
      <c r="A23" t="s">
        <v>254</v>
      </c>
      <c r="G23" t="s">
        <v>65</v>
      </c>
      <c r="H23" s="73">
        <v>712.81999999999994</v>
      </c>
      <c r="I23" s="46">
        <v>211.59</v>
      </c>
      <c r="J23" s="46">
        <v>206.71</v>
      </c>
      <c r="K23" s="46">
        <v>62.87</v>
      </c>
      <c r="L23" s="46">
        <v>4.84</v>
      </c>
      <c r="M23" s="74">
        <v>0</v>
      </c>
      <c r="N23" s="73">
        <v>0</v>
      </c>
      <c r="O23" s="46">
        <v>204</v>
      </c>
      <c r="P23" s="46">
        <v>0</v>
      </c>
      <c r="Q23" s="46">
        <v>0</v>
      </c>
      <c r="R23" s="46">
        <v>0</v>
      </c>
      <c r="S23" s="74">
        <v>0</v>
      </c>
      <c r="W23">
        <v>77.38</v>
      </c>
      <c r="X23">
        <v>62.87</v>
      </c>
      <c r="Y23">
        <v>54</v>
      </c>
      <c r="Z23">
        <v>5.04</v>
      </c>
      <c r="AA23">
        <v>22.25</v>
      </c>
      <c r="AB23">
        <v>0</v>
      </c>
      <c r="AC23">
        <v>0</v>
      </c>
      <c r="AD23">
        <v>4.84</v>
      </c>
      <c r="AE23">
        <v>0</v>
      </c>
      <c r="AF23">
        <v>0</v>
      </c>
      <c r="AG23">
        <v>46.62</v>
      </c>
      <c r="AH23">
        <v>193.46</v>
      </c>
      <c r="AI23">
        <v>0</v>
      </c>
      <c r="AJ23">
        <v>0</v>
      </c>
      <c r="AK23">
        <v>0.53</v>
      </c>
      <c r="AL23">
        <v>125.11</v>
      </c>
      <c r="AM23">
        <v>25.03</v>
      </c>
      <c r="AN23">
        <v>38.01</v>
      </c>
      <c r="AO23">
        <v>17.41</v>
      </c>
      <c r="AP23">
        <v>72.55</v>
      </c>
      <c r="AQ23">
        <v>0</v>
      </c>
      <c r="AR23">
        <v>0</v>
      </c>
      <c r="AS23">
        <v>63.12</v>
      </c>
      <c r="AT23">
        <v>50.06</v>
      </c>
      <c r="AU23">
        <v>48.36</v>
      </c>
      <c r="AV23">
        <v>100</v>
      </c>
      <c r="AW23">
        <v>0</v>
      </c>
      <c r="AX23">
        <v>0</v>
      </c>
      <c r="AY23">
        <v>88.7</v>
      </c>
      <c r="AZ23">
        <v>50</v>
      </c>
      <c r="BA23">
        <v>95.76</v>
      </c>
      <c r="BB23">
        <v>24.18</v>
      </c>
      <c r="BC23">
        <v>100.12</v>
      </c>
      <c r="BD23">
        <v>24.18</v>
      </c>
      <c r="BE23">
        <v>0</v>
      </c>
      <c r="BF23">
        <v>13.25</v>
      </c>
    </row>
    <row r="24" spans="1:58">
      <c r="A24" t="s">
        <v>255</v>
      </c>
      <c r="G24" t="s">
        <v>66</v>
      </c>
      <c r="H24" s="73">
        <v>712.81999999999994</v>
      </c>
      <c r="I24" s="46">
        <v>194.18</v>
      </c>
      <c r="J24" s="46">
        <v>206.71</v>
      </c>
      <c r="K24" s="46">
        <v>62.87</v>
      </c>
      <c r="L24" s="46">
        <v>4.84</v>
      </c>
      <c r="M24" s="74">
        <v>0</v>
      </c>
      <c r="N24" s="73">
        <v>0</v>
      </c>
      <c r="O24" s="46">
        <v>322</v>
      </c>
      <c r="P24" s="46">
        <v>0</v>
      </c>
      <c r="Q24" s="46">
        <v>0</v>
      </c>
      <c r="R24" s="46">
        <v>0</v>
      </c>
      <c r="S24" s="74">
        <v>0</v>
      </c>
      <c r="W24">
        <v>77.38</v>
      </c>
      <c r="X24">
        <v>62.87</v>
      </c>
      <c r="Y24">
        <v>172</v>
      </c>
      <c r="Z24">
        <v>5.04</v>
      </c>
      <c r="AA24">
        <v>22.25</v>
      </c>
      <c r="AB24">
        <v>0</v>
      </c>
      <c r="AC24">
        <v>0</v>
      </c>
      <c r="AD24">
        <v>4.84</v>
      </c>
      <c r="AE24">
        <v>0</v>
      </c>
      <c r="AF24">
        <v>0</v>
      </c>
      <c r="AG24">
        <v>46.62</v>
      </c>
      <c r="AH24">
        <v>193.46</v>
      </c>
      <c r="AI24">
        <v>0</v>
      </c>
      <c r="AJ24">
        <v>0</v>
      </c>
      <c r="AK24">
        <v>0.53</v>
      </c>
      <c r="AL24">
        <v>125.11</v>
      </c>
      <c r="AM24">
        <v>25.03</v>
      </c>
      <c r="AN24">
        <v>38.01</v>
      </c>
      <c r="AO24">
        <v>0</v>
      </c>
      <c r="AP24">
        <v>72.55</v>
      </c>
      <c r="AQ24">
        <v>0</v>
      </c>
      <c r="AR24">
        <v>0</v>
      </c>
      <c r="AS24">
        <v>63.12</v>
      </c>
      <c r="AT24">
        <v>50.06</v>
      </c>
      <c r="AU24">
        <v>48.36</v>
      </c>
      <c r="AV24">
        <v>100</v>
      </c>
      <c r="AW24">
        <v>0</v>
      </c>
      <c r="AX24">
        <v>0</v>
      </c>
      <c r="AY24">
        <v>88.7</v>
      </c>
      <c r="AZ24">
        <v>50</v>
      </c>
      <c r="BA24">
        <v>95.76</v>
      </c>
      <c r="BB24">
        <v>24.18</v>
      </c>
      <c r="BC24">
        <v>100.12</v>
      </c>
      <c r="BD24">
        <v>24.18</v>
      </c>
      <c r="BE24">
        <v>0</v>
      </c>
      <c r="BF24">
        <v>13.25</v>
      </c>
    </row>
    <row r="25" spans="1:58">
      <c r="A25" t="s">
        <v>256</v>
      </c>
      <c r="G25" t="s">
        <v>67</v>
      </c>
      <c r="H25" s="73">
        <v>712.81999999999994</v>
      </c>
      <c r="I25" s="46">
        <v>194.18</v>
      </c>
      <c r="J25" s="46">
        <v>206.71</v>
      </c>
      <c r="K25" s="46">
        <v>62.87</v>
      </c>
      <c r="L25" s="46">
        <v>4.84</v>
      </c>
      <c r="M25" s="74">
        <v>0</v>
      </c>
      <c r="N25" s="73">
        <v>0</v>
      </c>
      <c r="O25" s="46">
        <v>350</v>
      </c>
      <c r="P25" s="46">
        <v>0</v>
      </c>
      <c r="Q25" s="46">
        <v>0</v>
      </c>
      <c r="R25" s="46">
        <v>0</v>
      </c>
      <c r="S25" s="74">
        <v>0</v>
      </c>
      <c r="W25">
        <v>77.38</v>
      </c>
      <c r="X25">
        <v>62.87</v>
      </c>
      <c r="Y25">
        <v>200</v>
      </c>
      <c r="Z25">
        <v>5.04</v>
      </c>
      <c r="AA25">
        <v>22.25</v>
      </c>
      <c r="AB25">
        <v>0</v>
      </c>
      <c r="AC25">
        <v>0</v>
      </c>
      <c r="AD25">
        <v>4.84</v>
      </c>
      <c r="AE25">
        <v>0</v>
      </c>
      <c r="AF25">
        <v>0</v>
      </c>
      <c r="AG25">
        <v>46.62</v>
      </c>
      <c r="AH25">
        <v>193.46</v>
      </c>
      <c r="AI25">
        <v>0</v>
      </c>
      <c r="AJ25">
        <v>0</v>
      </c>
      <c r="AK25">
        <v>0.53</v>
      </c>
      <c r="AL25">
        <v>125.11</v>
      </c>
      <c r="AM25">
        <v>25.03</v>
      </c>
      <c r="AN25">
        <v>38.01</v>
      </c>
      <c r="AO25">
        <v>0</v>
      </c>
      <c r="AP25">
        <v>72.55</v>
      </c>
      <c r="AQ25">
        <v>0</v>
      </c>
      <c r="AR25">
        <v>0</v>
      </c>
      <c r="AS25">
        <v>63.12</v>
      </c>
      <c r="AT25">
        <v>50.06</v>
      </c>
      <c r="AU25">
        <v>48.36</v>
      </c>
      <c r="AV25">
        <v>100</v>
      </c>
      <c r="AW25">
        <v>0</v>
      </c>
      <c r="AX25">
        <v>0</v>
      </c>
      <c r="AY25">
        <v>88.7</v>
      </c>
      <c r="AZ25">
        <v>50</v>
      </c>
      <c r="BA25">
        <v>95.76</v>
      </c>
      <c r="BB25">
        <v>24.18</v>
      </c>
      <c r="BC25">
        <v>100.12</v>
      </c>
      <c r="BD25">
        <v>24.18</v>
      </c>
      <c r="BE25">
        <v>0</v>
      </c>
      <c r="BF25">
        <v>13.25</v>
      </c>
    </row>
    <row r="26" spans="1:58">
      <c r="A26" t="s">
        <v>257</v>
      </c>
      <c r="G26" t="s">
        <v>68</v>
      </c>
      <c r="H26" s="73">
        <v>688.13</v>
      </c>
      <c r="I26" s="46">
        <v>194.18</v>
      </c>
      <c r="J26" s="46">
        <v>206.71</v>
      </c>
      <c r="K26" s="46">
        <v>62.87</v>
      </c>
      <c r="L26" s="46">
        <v>4.84</v>
      </c>
      <c r="M26" s="74">
        <v>0</v>
      </c>
      <c r="N26" s="73">
        <v>0</v>
      </c>
      <c r="O26" s="46">
        <v>350</v>
      </c>
      <c r="P26" s="46">
        <v>0</v>
      </c>
      <c r="Q26" s="46">
        <v>0</v>
      </c>
      <c r="R26" s="46">
        <v>0</v>
      </c>
      <c r="S26" s="74">
        <v>0</v>
      </c>
      <c r="W26">
        <v>77.38</v>
      </c>
      <c r="X26">
        <v>62.87</v>
      </c>
      <c r="Y26">
        <v>200</v>
      </c>
      <c r="Z26">
        <v>5.04</v>
      </c>
      <c r="AA26">
        <v>22.25</v>
      </c>
      <c r="AB26">
        <v>0</v>
      </c>
      <c r="AC26">
        <v>0</v>
      </c>
      <c r="AD26">
        <v>4.84</v>
      </c>
      <c r="AE26">
        <v>0</v>
      </c>
      <c r="AF26">
        <v>0</v>
      </c>
      <c r="AG26">
        <v>46.62</v>
      </c>
      <c r="AH26">
        <v>193.46</v>
      </c>
      <c r="AI26">
        <v>0</v>
      </c>
      <c r="AJ26">
        <v>0</v>
      </c>
      <c r="AK26">
        <v>0.53</v>
      </c>
      <c r="AL26">
        <v>100.42</v>
      </c>
      <c r="AM26">
        <v>25.03</v>
      </c>
      <c r="AN26">
        <v>38.01</v>
      </c>
      <c r="AO26">
        <v>0</v>
      </c>
      <c r="AP26">
        <v>72.55</v>
      </c>
      <c r="AQ26">
        <v>0</v>
      </c>
      <c r="AR26">
        <v>0</v>
      </c>
      <c r="AS26">
        <v>63.12</v>
      </c>
      <c r="AT26">
        <v>50.06</v>
      </c>
      <c r="AU26">
        <v>48.36</v>
      </c>
      <c r="AV26">
        <v>100</v>
      </c>
      <c r="AW26">
        <v>0</v>
      </c>
      <c r="AX26">
        <v>0</v>
      </c>
      <c r="AY26">
        <v>88.7</v>
      </c>
      <c r="AZ26">
        <v>50</v>
      </c>
      <c r="BA26">
        <v>95.76</v>
      </c>
      <c r="BB26">
        <v>24.18</v>
      </c>
      <c r="BC26">
        <v>100.12</v>
      </c>
      <c r="BD26">
        <v>24.18</v>
      </c>
      <c r="BE26">
        <v>0</v>
      </c>
      <c r="BF26">
        <v>13.25</v>
      </c>
    </row>
    <row r="27" spans="1:58">
      <c r="A27" t="s">
        <v>258</v>
      </c>
      <c r="G27" t="s">
        <v>69</v>
      </c>
      <c r="H27" s="73">
        <v>599.58000000000004</v>
      </c>
      <c r="I27" s="46">
        <v>156.17000000000002</v>
      </c>
      <c r="J27" s="46">
        <v>206.62</v>
      </c>
      <c r="K27" s="46">
        <v>62.87</v>
      </c>
      <c r="L27" s="46">
        <v>4.84</v>
      </c>
      <c r="M27" s="74">
        <v>0</v>
      </c>
      <c r="N27" s="73">
        <v>0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77.38</v>
      </c>
      <c r="X27">
        <v>62.87</v>
      </c>
      <c r="Y27">
        <v>200</v>
      </c>
      <c r="Z27">
        <v>5.04</v>
      </c>
      <c r="AA27">
        <v>22.25</v>
      </c>
      <c r="AB27">
        <v>0</v>
      </c>
      <c r="AC27">
        <v>0</v>
      </c>
      <c r="AD27">
        <v>4.84</v>
      </c>
      <c r="AE27">
        <v>0</v>
      </c>
      <c r="AF27">
        <v>0</v>
      </c>
      <c r="AG27">
        <v>46.62</v>
      </c>
      <c r="AH27">
        <v>193.46</v>
      </c>
      <c r="AI27">
        <v>0</v>
      </c>
      <c r="AJ27">
        <v>0</v>
      </c>
      <c r="AK27">
        <v>0.68</v>
      </c>
      <c r="AL27">
        <v>100.42</v>
      </c>
      <c r="AM27">
        <v>25.03</v>
      </c>
      <c r="AN27">
        <v>0</v>
      </c>
      <c r="AO27">
        <v>0</v>
      </c>
      <c r="AP27">
        <v>72.55</v>
      </c>
      <c r="AQ27">
        <v>0</v>
      </c>
      <c r="AR27">
        <v>0</v>
      </c>
      <c r="AS27">
        <v>63.12</v>
      </c>
      <c r="AT27">
        <v>50.06</v>
      </c>
      <c r="AU27">
        <v>48.36</v>
      </c>
      <c r="AV27">
        <v>100</v>
      </c>
      <c r="AW27">
        <v>0</v>
      </c>
      <c r="AX27">
        <v>0</v>
      </c>
      <c r="AY27">
        <v>0</v>
      </c>
      <c r="AZ27">
        <v>50</v>
      </c>
      <c r="BA27">
        <v>95.76</v>
      </c>
      <c r="BB27">
        <v>24.18</v>
      </c>
      <c r="BC27">
        <v>100.12</v>
      </c>
      <c r="BD27">
        <v>24.18</v>
      </c>
      <c r="BE27">
        <v>0</v>
      </c>
      <c r="BF27">
        <v>13.16</v>
      </c>
    </row>
    <row r="28" spans="1:58">
      <c r="A28" t="s">
        <v>259</v>
      </c>
      <c r="G28" t="s">
        <v>70</v>
      </c>
      <c r="H28" s="73">
        <v>599.58000000000004</v>
      </c>
      <c r="I28" s="46">
        <v>156.17000000000002</v>
      </c>
      <c r="J28" s="46">
        <v>206.62</v>
      </c>
      <c r="K28" s="46">
        <v>62.87</v>
      </c>
      <c r="L28" s="46">
        <v>4.84</v>
      </c>
      <c r="M28" s="74">
        <v>0</v>
      </c>
      <c r="N28" s="73">
        <v>0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77.38</v>
      </c>
      <c r="X28">
        <v>62.87</v>
      </c>
      <c r="Y28">
        <v>200</v>
      </c>
      <c r="Z28">
        <v>5.04</v>
      </c>
      <c r="AA28">
        <v>22.25</v>
      </c>
      <c r="AB28">
        <v>0</v>
      </c>
      <c r="AC28">
        <v>0</v>
      </c>
      <c r="AD28">
        <v>4.84</v>
      </c>
      <c r="AE28">
        <v>0</v>
      </c>
      <c r="AF28">
        <v>0</v>
      </c>
      <c r="AG28">
        <v>46.62</v>
      </c>
      <c r="AH28">
        <v>193.46</v>
      </c>
      <c r="AI28">
        <v>0</v>
      </c>
      <c r="AJ28">
        <v>0</v>
      </c>
      <c r="AK28">
        <v>0.68</v>
      </c>
      <c r="AL28">
        <v>100.42</v>
      </c>
      <c r="AM28">
        <v>25.03</v>
      </c>
      <c r="AN28">
        <v>0</v>
      </c>
      <c r="AO28">
        <v>0</v>
      </c>
      <c r="AP28">
        <v>72.55</v>
      </c>
      <c r="AQ28">
        <v>0</v>
      </c>
      <c r="AR28">
        <v>0</v>
      </c>
      <c r="AS28">
        <v>63.12</v>
      </c>
      <c r="AT28">
        <v>50.06</v>
      </c>
      <c r="AU28">
        <v>48.36</v>
      </c>
      <c r="AV28">
        <v>100</v>
      </c>
      <c r="AW28">
        <v>0</v>
      </c>
      <c r="AX28">
        <v>0</v>
      </c>
      <c r="AY28">
        <v>0</v>
      </c>
      <c r="AZ28">
        <v>50</v>
      </c>
      <c r="BA28">
        <v>95.76</v>
      </c>
      <c r="BB28">
        <v>24.18</v>
      </c>
      <c r="BC28">
        <v>100.12</v>
      </c>
      <c r="BD28">
        <v>24.18</v>
      </c>
      <c r="BE28">
        <v>0</v>
      </c>
      <c r="BF28">
        <v>13.16</v>
      </c>
    </row>
    <row r="29" spans="1:58">
      <c r="A29" t="s">
        <v>267</v>
      </c>
      <c r="G29" t="s">
        <v>71</v>
      </c>
      <c r="H29" s="73">
        <v>599.58000000000004</v>
      </c>
      <c r="I29" s="46">
        <v>156.17000000000002</v>
      </c>
      <c r="J29" s="46">
        <v>206.62</v>
      </c>
      <c r="K29" s="46">
        <v>62.87</v>
      </c>
      <c r="L29" s="46">
        <v>4.9399999999999995</v>
      </c>
      <c r="M29" s="74">
        <v>0</v>
      </c>
      <c r="N29" s="73">
        <v>0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77.38</v>
      </c>
      <c r="X29">
        <v>62.87</v>
      </c>
      <c r="Y29">
        <v>200</v>
      </c>
      <c r="Z29">
        <v>5.04</v>
      </c>
      <c r="AA29">
        <v>22.25</v>
      </c>
      <c r="AB29">
        <v>0</v>
      </c>
      <c r="AC29">
        <v>0</v>
      </c>
      <c r="AD29">
        <v>4.84</v>
      </c>
      <c r="AE29">
        <v>0.1</v>
      </c>
      <c r="AF29">
        <v>0</v>
      </c>
      <c r="AG29">
        <v>46.62</v>
      </c>
      <c r="AH29">
        <v>193.46</v>
      </c>
      <c r="AI29">
        <v>0</v>
      </c>
      <c r="AJ29">
        <v>0</v>
      </c>
      <c r="AK29">
        <v>0.68</v>
      </c>
      <c r="AL29">
        <v>100.42</v>
      </c>
      <c r="AM29">
        <v>25.03</v>
      </c>
      <c r="AN29">
        <v>0</v>
      </c>
      <c r="AO29">
        <v>0</v>
      </c>
      <c r="AP29">
        <v>72.55</v>
      </c>
      <c r="AQ29">
        <v>0</v>
      </c>
      <c r="AR29">
        <v>0</v>
      </c>
      <c r="AS29">
        <v>63.12</v>
      </c>
      <c r="AT29">
        <v>50.06</v>
      </c>
      <c r="AU29">
        <v>48.36</v>
      </c>
      <c r="AV29">
        <v>100</v>
      </c>
      <c r="AW29">
        <v>0</v>
      </c>
      <c r="AX29">
        <v>0</v>
      </c>
      <c r="AY29">
        <v>0</v>
      </c>
      <c r="AZ29">
        <v>50</v>
      </c>
      <c r="BA29">
        <v>95.76</v>
      </c>
      <c r="BB29">
        <v>24.18</v>
      </c>
      <c r="BC29">
        <v>100.12</v>
      </c>
      <c r="BD29">
        <v>24.18</v>
      </c>
      <c r="BE29">
        <v>0</v>
      </c>
      <c r="BF29">
        <v>13.16</v>
      </c>
    </row>
    <row r="30" spans="1:58">
      <c r="A30" t="s">
        <v>268</v>
      </c>
      <c r="G30" t="s">
        <v>72</v>
      </c>
      <c r="H30" s="73">
        <v>599.58000000000004</v>
      </c>
      <c r="I30" s="46">
        <v>156.17000000000002</v>
      </c>
      <c r="J30" s="46">
        <v>206.62</v>
      </c>
      <c r="K30" s="46">
        <v>62.87</v>
      </c>
      <c r="L30" s="46">
        <v>5.3</v>
      </c>
      <c r="M30" s="74">
        <v>0</v>
      </c>
      <c r="N30" s="73">
        <v>0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77.38</v>
      </c>
      <c r="X30">
        <v>62.87</v>
      </c>
      <c r="Y30">
        <v>200</v>
      </c>
      <c r="Z30">
        <v>5.04</v>
      </c>
      <c r="AA30">
        <v>22.25</v>
      </c>
      <c r="AB30">
        <v>0</v>
      </c>
      <c r="AC30">
        <v>0</v>
      </c>
      <c r="AD30">
        <v>4.84</v>
      </c>
      <c r="AE30">
        <v>0.46</v>
      </c>
      <c r="AF30">
        <v>0</v>
      </c>
      <c r="AG30">
        <v>46.62</v>
      </c>
      <c r="AH30">
        <v>193.46</v>
      </c>
      <c r="AI30">
        <v>0</v>
      </c>
      <c r="AJ30">
        <v>0</v>
      </c>
      <c r="AK30">
        <v>0.68</v>
      </c>
      <c r="AL30">
        <v>100.42</v>
      </c>
      <c r="AM30">
        <v>25.03</v>
      </c>
      <c r="AN30">
        <v>0</v>
      </c>
      <c r="AO30">
        <v>0</v>
      </c>
      <c r="AP30">
        <v>72.55</v>
      </c>
      <c r="AQ30">
        <v>0</v>
      </c>
      <c r="AR30">
        <v>0</v>
      </c>
      <c r="AS30">
        <v>63.12</v>
      </c>
      <c r="AT30">
        <v>50.06</v>
      </c>
      <c r="AU30">
        <v>48.36</v>
      </c>
      <c r="AV30">
        <v>100</v>
      </c>
      <c r="AW30">
        <v>0</v>
      </c>
      <c r="AX30">
        <v>0</v>
      </c>
      <c r="AY30">
        <v>0</v>
      </c>
      <c r="AZ30">
        <v>50</v>
      </c>
      <c r="BA30">
        <v>95.76</v>
      </c>
      <c r="BB30">
        <v>24.18</v>
      </c>
      <c r="BC30">
        <v>100.12</v>
      </c>
      <c r="BD30">
        <v>24.18</v>
      </c>
      <c r="BE30">
        <v>0</v>
      </c>
      <c r="BF30">
        <v>13.16</v>
      </c>
    </row>
    <row r="31" spans="1:58">
      <c r="A31" t="s">
        <v>278</v>
      </c>
      <c r="G31" t="s">
        <v>73</v>
      </c>
      <c r="H31" s="73">
        <v>599.58000000000004</v>
      </c>
      <c r="I31" s="46">
        <v>156.17000000000002</v>
      </c>
      <c r="J31" s="46">
        <v>206.62</v>
      </c>
      <c r="K31" s="46">
        <v>62.87</v>
      </c>
      <c r="L31" s="46">
        <v>5.66</v>
      </c>
      <c r="M31" s="74">
        <v>0</v>
      </c>
      <c r="N31" s="73">
        <v>0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77.38</v>
      </c>
      <c r="X31">
        <v>62.87</v>
      </c>
      <c r="Y31">
        <v>200</v>
      </c>
      <c r="Z31">
        <v>5.04</v>
      </c>
      <c r="AA31">
        <v>22.25</v>
      </c>
      <c r="AB31">
        <v>0</v>
      </c>
      <c r="AC31">
        <v>0</v>
      </c>
      <c r="AD31">
        <v>4.84</v>
      </c>
      <c r="AE31">
        <v>0.82</v>
      </c>
      <c r="AF31">
        <v>0</v>
      </c>
      <c r="AG31">
        <v>46.62</v>
      </c>
      <c r="AH31">
        <v>193.46</v>
      </c>
      <c r="AI31">
        <v>0</v>
      </c>
      <c r="AJ31">
        <v>0</v>
      </c>
      <c r="AK31">
        <v>0.68</v>
      </c>
      <c r="AL31">
        <v>100.42</v>
      </c>
      <c r="AM31">
        <v>25.03</v>
      </c>
      <c r="AN31">
        <v>0</v>
      </c>
      <c r="AO31">
        <v>0</v>
      </c>
      <c r="AP31">
        <v>72.55</v>
      </c>
      <c r="AQ31">
        <v>0</v>
      </c>
      <c r="AR31">
        <v>0</v>
      </c>
      <c r="AS31">
        <v>63.12</v>
      </c>
      <c r="AT31">
        <v>50.06</v>
      </c>
      <c r="AU31">
        <v>48.36</v>
      </c>
      <c r="AV31">
        <v>100</v>
      </c>
      <c r="AW31">
        <v>0</v>
      </c>
      <c r="AX31">
        <v>0</v>
      </c>
      <c r="AY31">
        <v>0</v>
      </c>
      <c r="AZ31">
        <v>50</v>
      </c>
      <c r="BA31">
        <v>95.76</v>
      </c>
      <c r="BB31">
        <v>24.18</v>
      </c>
      <c r="BC31">
        <v>100.12</v>
      </c>
      <c r="BD31">
        <v>24.18</v>
      </c>
      <c r="BE31">
        <v>0</v>
      </c>
      <c r="BF31">
        <v>13.16</v>
      </c>
    </row>
    <row r="32" spans="1:58">
      <c r="A32" t="s">
        <v>279</v>
      </c>
      <c r="G32" t="s">
        <v>74</v>
      </c>
      <c r="H32" s="73">
        <v>599.58000000000004</v>
      </c>
      <c r="I32" s="46">
        <v>156.17000000000002</v>
      </c>
      <c r="J32" s="46">
        <v>206.62</v>
      </c>
      <c r="K32" s="46">
        <v>62.87</v>
      </c>
      <c r="L32" s="46">
        <v>6.27</v>
      </c>
      <c r="M32" s="74">
        <v>0</v>
      </c>
      <c r="N32" s="73">
        <v>0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77.38</v>
      </c>
      <c r="X32">
        <v>62.87</v>
      </c>
      <c r="Y32">
        <v>200</v>
      </c>
      <c r="Z32">
        <v>5.04</v>
      </c>
      <c r="AA32">
        <v>22.25</v>
      </c>
      <c r="AB32">
        <v>0</v>
      </c>
      <c r="AC32">
        <v>0</v>
      </c>
      <c r="AD32">
        <v>4.84</v>
      </c>
      <c r="AE32">
        <v>1.43</v>
      </c>
      <c r="AF32">
        <v>0</v>
      </c>
      <c r="AG32">
        <v>46.62</v>
      </c>
      <c r="AH32">
        <v>193.46</v>
      </c>
      <c r="AI32">
        <v>0</v>
      </c>
      <c r="AJ32">
        <v>0</v>
      </c>
      <c r="AK32">
        <v>0.68</v>
      </c>
      <c r="AL32">
        <v>100.42</v>
      </c>
      <c r="AM32">
        <v>25.03</v>
      </c>
      <c r="AN32">
        <v>0</v>
      </c>
      <c r="AO32">
        <v>0</v>
      </c>
      <c r="AP32">
        <v>72.55</v>
      </c>
      <c r="AQ32">
        <v>0</v>
      </c>
      <c r="AR32">
        <v>0</v>
      </c>
      <c r="AS32">
        <v>63.12</v>
      </c>
      <c r="AT32">
        <v>50.06</v>
      </c>
      <c r="AU32">
        <v>48.36</v>
      </c>
      <c r="AV32">
        <v>100</v>
      </c>
      <c r="AW32">
        <v>0</v>
      </c>
      <c r="AX32">
        <v>0</v>
      </c>
      <c r="AY32">
        <v>0</v>
      </c>
      <c r="AZ32">
        <v>50</v>
      </c>
      <c r="BA32">
        <v>95.76</v>
      </c>
      <c r="BB32">
        <v>24.18</v>
      </c>
      <c r="BC32">
        <v>100.12</v>
      </c>
      <c r="BD32">
        <v>24.18</v>
      </c>
      <c r="BE32">
        <v>0</v>
      </c>
      <c r="BF32">
        <v>13.16</v>
      </c>
    </row>
    <row r="33" spans="1:58">
      <c r="A33" t="s">
        <v>280</v>
      </c>
      <c r="G33" t="s">
        <v>75</v>
      </c>
      <c r="H33" s="73">
        <v>599.58000000000004</v>
      </c>
      <c r="I33" s="46">
        <v>156.17000000000002</v>
      </c>
      <c r="J33" s="46">
        <v>206.62</v>
      </c>
      <c r="K33" s="46">
        <v>62.87</v>
      </c>
      <c r="L33" s="46">
        <v>6.88</v>
      </c>
      <c r="M33" s="74">
        <v>0</v>
      </c>
      <c r="N33" s="73">
        <v>0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77.38</v>
      </c>
      <c r="X33">
        <v>62.87</v>
      </c>
      <c r="Y33">
        <v>200</v>
      </c>
      <c r="Z33">
        <v>5.04</v>
      </c>
      <c r="AA33">
        <v>22.25</v>
      </c>
      <c r="AB33">
        <v>0</v>
      </c>
      <c r="AC33">
        <v>0</v>
      </c>
      <c r="AD33">
        <v>4.84</v>
      </c>
      <c r="AE33">
        <v>2.04</v>
      </c>
      <c r="AF33">
        <v>0</v>
      </c>
      <c r="AG33">
        <v>46.62</v>
      </c>
      <c r="AH33">
        <v>193.46</v>
      </c>
      <c r="AI33">
        <v>0</v>
      </c>
      <c r="AJ33">
        <v>0</v>
      </c>
      <c r="AK33">
        <v>0.68</v>
      </c>
      <c r="AL33">
        <v>100.42</v>
      </c>
      <c r="AM33">
        <v>25.03</v>
      </c>
      <c r="AN33">
        <v>0</v>
      </c>
      <c r="AO33">
        <v>0</v>
      </c>
      <c r="AP33">
        <v>72.55</v>
      </c>
      <c r="AQ33">
        <v>0</v>
      </c>
      <c r="AR33">
        <v>0</v>
      </c>
      <c r="AS33">
        <v>63.12</v>
      </c>
      <c r="AT33">
        <v>50.06</v>
      </c>
      <c r="AU33">
        <v>48.36</v>
      </c>
      <c r="AV33">
        <v>100</v>
      </c>
      <c r="AW33">
        <v>0</v>
      </c>
      <c r="AX33">
        <v>0</v>
      </c>
      <c r="AY33">
        <v>0</v>
      </c>
      <c r="AZ33">
        <v>50</v>
      </c>
      <c r="BA33">
        <v>95.76</v>
      </c>
      <c r="BB33">
        <v>24.18</v>
      </c>
      <c r="BC33">
        <v>100.12</v>
      </c>
      <c r="BD33">
        <v>24.18</v>
      </c>
      <c r="BE33">
        <v>0</v>
      </c>
      <c r="BF33">
        <v>13.16</v>
      </c>
    </row>
    <row r="34" spans="1:58">
      <c r="A34" t="s">
        <v>281</v>
      </c>
      <c r="G34" t="s">
        <v>76</v>
      </c>
      <c r="H34" s="73">
        <v>599.58000000000004</v>
      </c>
      <c r="I34" s="46">
        <v>156.17000000000002</v>
      </c>
      <c r="J34" s="46">
        <v>206.62</v>
      </c>
      <c r="K34" s="46">
        <v>62.87</v>
      </c>
      <c r="L34" s="46">
        <v>7.26</v>
      </c>
      <c r="M34" s="74">
        <v>0</v>
      </c>
      <c r="N34" s="73">
        <v>0</v>
      </c>
      <c r="O34" s="46">
        <v>347</v>
      </c>
      <c r="P34" s="46">
        <v>0</v>
      </c>
      <c r="Q34" s="46">
        <v>0</v>
      </c>
      <c r="R34" s="46">
        <v>0</v>
      </c>
      <c r="S34" s="74">
        <v>0</v>
      </c>
      <c r="W34">
        <v>77.38</v>
      </c>
      <c r="X34">
        <v>62.87</v>
      </c>
      <c r="Y34">
        <v>147</v>
      </c>
      <c r="Z34">
        <v>5.04</v>
      </c>
      <c r="AA34">
        <v>22.25</v>
      </c>
      <c r="AB34">
        <v>0</v>
      </c>
      <c r="AC34">
        <v>0</v>
      </c>
      <c r="AD34">
        <v>4.84</v>
      </c>
      <c r="AE34">
        <v>2.42</v>
      </c>
      <c r="AF34">
        <v>0</v>
      </c>
      <c r="AG34">
        <v>46.62</v>
      </c>
      <c r="AH34">
        <v>193.46</v>
      </c>
      <c r="AI34">
        <v>0</v>
      </c>
      <c r="AJ34">
        <v>0</v>
      </c>
      <c r="AK34">
        <v>0.68</v>
      </c>
      <c r="AL34">
        <v>100.42</v>
      </c>
      <c r="AM34">
        <v>25.03</v>
      </c>
      <c r="AN34">
        <v>0</v>
      </c>
      <c r="AO34">
        <v>0</v>
      </c>
      <c r="AP34">
        <v>72.55</v>
      </c>
      <c r="AQ34">
        <v>0</v>
      </c>
      <c r="AR34">
        <v>0</v>
      </c>
      <c r="AS34">
        <v>63.12</v>
      </c>
      <c r="AT34">
        <v>50.06</v>
      </c>
      <c r="AU34">
        <v>48.36</v>
      </c>
      <c r="AV34">
        <v>100</v>
      </c>
      <c r="AW34">
        <v>0</v>
      </c>
      <c r="AX34">
        <v>0</v>
      </c>
      <c r="AY34">
        <v>0</v>
      </c>
      <c r="AZ34">
        <v>100</v>
      </c>
      <c r="BA34">
        <v>95.76</v>
      </c>
      <c r="BB34">
        <v>24.18</v>
      </c>
      <c r="BC34">
        <v>100.12</v>
      </c>
      <c r="BD34">
        <v>24.18</v>
      </c>
      <c r="BE34">
        <v>0</v>
      </c>
      <c r="BF34">
        <v>13.16</v>
      </c>
    </row>
    <row r="35" spans="1:58">
      <c r="A35" t="s">
        <v>283</v>
      </c>
      <c r="G35" t="s">
        <v>77</v>
      </c>
      <c r="H35" s="73">
        <v>599.87</v>
      </c>
      <c r="I35" s="46">
        <v>173.58</v>
      </c>
      <c r="J35" s="46">
        <v>206.62</v>
      </c>
      <c r="K35" s="46">
        <v>62.87</v>
      </c>
      <c r="L35" s="46">
        <v>7.27</v>
      </c>
      <c r="M35" s="74">
        <v>0</v>
      </c>
      <c r="N35" s="73">
        <v>0</v>
      </c>
      <c r="O35" s="46">
        <v>200</v>
      </c>
      <c r="P35" s="46">
        <v>0</v>
      </c>
      <c r="Q35" s="46">
        <v>0</v>
      </c>
      <c r="R35" s="46">
        <v>0</v>
      </c>
      <c r="S35" s="74">
        <v>0</v>
      </c>
      <c r="W35">
        <v>77.38</v>
      </c>
      <c r="X35">
        <v>62.87</v>
      </c>
      <c r="Y35">
        <v>0</v>
      </c>
      <c r="Z35">
        <v>5.04</v>
      </c>
      <c r="AA35">
        <v>22.25</v>
      </c>
      <c r="AB35">
        <v>0</v>
      </c>
      <c r="AC35">
        <v>0</v>
      </c>
      <c r="AD35">
        <v>4.84</v>
      </c>
      <c r="AE35">
        <v>2.4300000000000002</v>
      </c>
      <c r="AF35">
        <v>0</v>
      </c>
      <c r="AG35">
        <v>46.62</v>
      </c>
      <c r="AH35">
        <v>193.46</v>
      </c>
      <c r="AI35">
        <v>0</v>
      </c>
      <c r="AJ35">
        <v>0</v>
      </c>
      <c r="AK35">
        <v>0.97</v>
      </c>
      <c r="AL35">
        <v>100.42</v>
      </c>
      <c r="AM35">
        <v>25.03</v>
      </c>
      <c r="AN35">
        <v>0</v>
      </c>
      <c r="AO35">
        <v>17.41</v>
      </c>
      <c r="AP35">
        <v>72.55</v>
      </c>
      <c r="AQ35">
        <v>0</v>
      </c>
      <c r="AR35">
        <v>0</v>
      </c>
      <c r="AS35">
        <v>63.12</v>
      </c>
      <c r="AT35">
        <v>50.06</v>
      </c>
      <c r="AU35">
        <v>48.36</v>
      </c>
      <c r="AV35">
        <v>200</v>
      </c>
      <c r="AW35">
        <v>0</v>
      </c>
      <c r="AX35">
        <v>0</v>
      </c>
      <c r="AY35">
        <v>0</v>
      </c>
      <c r="AZ35">
        <v>0</v>
      </c>
      <c r="BA35">
        <v>95.76</v>
      </c>
      <c r="BB35">
        <v>24.18</v>
      </c>
      <c r="BC35">
        <v>100.12</v>
      </c>
      <c r="BD35">
        <v>24.18</v>
      </c>
      <c r="BE35">
        <v>0</v>
      </c>
      <c r="BF35">
        <v>13.16</v>
      </c>
    </row>
    <row r="36" spans="1:58">
      <c r="A36" t="s">
        <v>315</v>
      </c>
      <c r="G36" t="s">
        <v>78</v>
      </c>
      <c r="H36" s="73">
        <v>596.74999999999989</v>
      </c>
      <c r="I36" s="46">
        <v>173.58</v>
      </c>
      <c r="J36" s="46">
        <v>206.62</v>
      </c>
      <c r="K36" s="46">
        <v>62.87</v>
      </c>
      <c r="L36" s="46">
        <v>7.97</v>
      </c>
      <c r="M36" s="74">
        <v>0</v>
      </c>
      <c r="N36" s="73">
        <v>0</v>
      </c>
      <c r="O36" s="46">
        <v>200</v>
      </c>
      <c r="P36" s="46">
        <v>0</v>
      </c>
      <c r="Q36" s="46">
        <v>0</v>
      </c>
      <c r="R36" s="46">
        <v>0</v>
      </c>
      <c r="S36" s="74">
        <v>0</v>
      </c>
      <c r="W36">
        <v>77.38</v>
      </c>
      <c r="X36">
        <v>62.87</v>
      </c>
      <c r="Y36">
        <v>0</v>
      </c>
      <c r="Z36">
        <v>5.04</v>
      </c>
      <c r="AA36">
        <v>22.25</v>
      </c>
      <c r="AB36">
        <v>0</v>
      </c>
      <c r="AC36">
        <v>0</v>
      </c>
      <c r="AD36">
        <v>4.84</v>
      </c>
      <c r="AE36">
        <v>3.13</v>
      </c>
      <c r="AF36">
        <v>0</v>
      </c>
      <c r="AG36">
        <v>46.62</v>
      </c>
      <c r="AH36">
        <v>193.46</v>
      </c>
      <c r="AI36">
        <v>0</v>
      </c>
      <c r="AJ36">
        <v>0</v>
      </c>
      <c r="AK36">
        <v>0.97</v>
      </c>
      <c r="AL36">
        <v>97.3</v>
      </c>
      <c r="AM36">
        <v>25.03</v>
      </c>
      <c r="AN36">
        <v>0</v>
      </c>
      <c r="AO36">
        <v>17.41</v>
      </c>
      <c r="AP36">
        <v>72.55</v>
      </c>
      <c r="AQ36">
        <v>0</v>
      </c>
      <c r="AR36">
        <v>0</v>
      </c>
      <c r="AS36">
        <v>63.12</v>
      </c>
      <c r="AT36">
        <v>50.06</v>
      </c>
      <c r="AU36">
        <v>48.36</v>
      </c>
      <c r="AV36">
        <v>200</v>
      </c>
      <c r="AW36">
        <v>0</v>
      </c>
      <c r="AX36">
        <v>0</v>
      </c>
      <c r="AY36">
        <v>0</v>
      </c>
      <c r="AZ36">
        <v>0</v>
      </c>
      <c r="BA36">
        <v>95.76</v>
      </c>
      <c r="BB36">
        <v>24.18</v>
      </c>
      <c r="BC36">
        <v>100.12</v>
      </c>
      <c r="BD36">
        <v>24.18</v>
      </c>
      <c r="BE36">
        <v>0</v>
      </c>
      <c r="BF36">
        <v>13.16</v>
      </c>
    </row>
    <row r="37" spans="1:58">
      <c r="A37" t="s">
        <v>316</v>
      </c>
      <c r="G37" t="s">
        <v>79</v>
      </c>
      <c r="H37" s="73">
        <v>596.74999999999989</v>
      </c>
      <c r="I37" s="46">
        <v>173.58</v>
      </c>
      <c r="J37" s="46">
        <v>206.62</v>
      </c>
      <c r="K37" s="46">
        <v>62.87</v>
      </c>
      <c r="L37" s="46">
        <v>8.73</v>
      </c>
      <c r="M37" s="74">
        <v>0</v>
      </c>
      <c r="N37" s="73">
        <v>0</v>
      </c>
      <c r="O37" s="46">
        <v>200</v>
      </c>
      <c r="P37" s="46">
        <v>0</v>
      </c>
      <c r="Q37" s="46">
        <v>0</v>
      </c>
      <c r="R37" s="46">
        <v>0</v>
      </c>
      <c r="S37" s="74">
        <v>0</v>
      </c>
      <c r="W37">
        <v>77.38</v>
      </c>
      <c r="X37">
        <v>62.87</v>
      </c>
      <c r="Y37">
        <v>0</v>
      </c>
      <c r="Z37">
        <v>5.04</v>
      </c>
      <c r="AA37">
        <v>22.25</v>
      </c>
      <c r="AB37">
        <v>0</v>
      </c>
      <c r="AC37">
        <v>0</v>
      </c>
      <c r="AD37">
        <v>4.84</v>
      </c>
      <c r="AE37">
        <v>3.89</v>
      </c>
      <c r="AF37">
        <v>0</v>
      </c>
      <c r="AG37">
        <v>46.62</v>
      </c>
      <c r="AH37">
        <v>193.46</v>
      </c>
      <c r="AI37">
        <v>0</v>
      </c>
      <c r="AJ37">
        <v>0</v>
      </c>
      <c r="AK37">
        <v>0.97</v>
      </c>
      <c r="AL37">
        <v>97.3</v>
      </c>
      <c r="AM37">
        <v>25.03</v>
      </c>
      <c r="AN37">
        <v>0</v>
      </c>
      <c r="AO37">
        <v>17.41</v>
      </c>
      <c r="AP37">
        <v>72.55</v>
      </c>
      <c r="AQ37">
        <v>0</v>
      </c>
      <c r="AR37">
        <v>0</v>
      </c>
      <c r="AS37">
        <v>63.12</v>
      </c>
      <c r="AT37">
        <v>50.06</v>
      </c>
      <c r="AU37">
        <v>48.36</v>
      </c>
      <c r="AV37">
        <v>200</v>
      </c>
      <c r="AW37">
        <v>0</v>
      </c>
      <c r="AX37">
        <v>0</v>
      </c>
      <c r="AY37">
        <v>0</v>
      </c>
      <c r="AZ37">
        <v>0</v>
      </c>
      <c r="BA37">
        <v>95.76</v>
      </c>
      <c r="BB37">
        <v>24.18</v>
      </c>
      <c r="BC37">
        <v>100.12</v>
      </c>
      <c r="BD37">
        <v>24.18</v>
      </c>
      <c r="BE37">
        <v>0</v>
      </c>
      <c r="BF37">
        <v>13.16</v>
      </c>
    </row>
    <row r="38" spans="1:58">
      <c r="A38" t="s">
        <v>317</v>
      </c>
      <c r="G38" t="s">
        <v>80</v>
      </c>
      <c r="H38" s="73">
        <v>596.74999999999989</v>
      </c>
      <c r="I38" s="46">
        <v>212.27</v>
      </c>
      <c r="J38" s="46">
        <v>206.62</v>
      </c>
      <c r="K38" s="46">
        <v>62.87</v>
      </c>
      <c r="L38" s="46">
        <v>8.94</v>
      </c>
      <c r="M38" s="74">
        <v>0</v>
      </c>
      <c r="N38" s="73">
        <v>0</v>
      </c>
      <c r="O38" s="46">
        <v>200</v>
      </c>
      <c r="P38" s="46">
        <v>0</v>
      </c>
      <c r="Q38" s="46">
        <v>0</v>
      </c>
      <c r="R38" s="46">
        <v>0</v>
      </c>
      <c r="S38" s="74">
        <v>0</v>
      </c>
      <c r="W38">
        <v>77.38</v>
      </c>
      <c r="X38">
        <v>62.87</v>
      </c>
      <c r="Y38">
        <v>0</v>
      </c>
      <c r="Z38">
        <v>5.04</v>
      </c>
      <c r="AA38">
        <v>22.25</v>
      </c>
      <c r="AB38">
        <v>0</v>
      </c>
      <c r="AC38">
        <v>0</v>
      </c>
      <c r="AD38">
        <v>4.84</v>
      </c>
      <c r="AE38">
        <v>4.0999999999999996</v>
      </c>
      <c r="AF38">
        <v>0</v>
      </c>
      <c r="AG38">
        <v>46.62</v>
      </c>
      <c r="AH38">
        <v>193.46</v>
      </c>
      <c r="AI38">
        <v>0</v>
      </c>
      <c r="AJ38">
        <v>0</v>
      </c>
      <c r="AK38">
        <v>0.97</v>
      </c>
      <c r="AL38">
        <v>97.3</v>
      </c>
      <c r="AM38">
        <v>25.03</v>
      </c>
      <c r="AN38">
        <v>0</v>
      </c>
      <c r="AO38">
        <v>17.41</v>
      </c>
      <c r="AP38">
        <v>72.55</v>
      </c>
      <c r="AQ38">
        <v>38.69</v>
      </c>
      <c r="AR38">
        <v>0</v>
      </c>
      <c r="AS38">
        <v>63.12</v>
      </c>
      <c r="AT38">
        <v>50.06</v>
      </c>
      <c r="AU38">
        <v>48.36</v>
      </c>
      <c r="AV38">
        <v>200</v>
      </c>
      <c r="AW38">
        <v>0</v>
      </c>
      <c r="AX38">
        <v>0</v>
      </c>
      <c r="AY38">
        <v>0</v>
      </c>
      <c r="AZ38">
        <v>0</v>
      </c>
      <c r="BA38">
        <v>95.76</v>
      </c>
      <c r="BB38">
        <v>24.18</v>
      </c>
      <c r="BC38">
        <v>100.12</v>
      </c>
      <c r="BD38">
        <v>24.18</v>
      </c>
      <c r="BE38">
        <v>0</v>
      </c>
      <c r="BF38">
        <v>13.16</v>
      </c>
    </row>
    <row r="39" spans="1:58">
      <c r="A39" t="s">
        <v>318</v>
      </c>
      <c r="G39" t="s">
        <v>81</v>
      </c>
      <c r="H39" s="73">
        <v>602.79999999999995</v>
      </c>
      <c r="I39" s="46">
        <v>212.27</v>
      </c>
      <c r="J39" s="46">
        <v>206.62</v>
      </c>
      <c r="K39" s="46">
        <v>116.07</v>
      </c>
      <c r="L39" s="46">
        <v>9.34</v>
      </c>
      <c r="M39" s="74">
        <v>0</v>
      </c>
      <c r="N39" s="73">
        <v>0</v>
      </c>
      <c r="O39" s="46">
        <v>200</v>
      </c>
      <c r="P39" s="46">
        <v>0</v>
      </c>
      <c r="Q39" s="46">
        <v>0</v>
      </c>
      <c r="R39" s="46">
        <v>0</v>
      </c>
      <c r="S39" s="74">
        <v>0</v>
      </c>
      <c r="W39">
        <v>77.38</v>
      </c>
      <c r="X39">
        <v>62.87</v>
      </c>
      <c r="Y39">
        <v>0</v>
      </c>
      <c r="Z39">
        <v>11.09</v>
      </c>
      <c r="AA39">
        <v>22.25</v>
      </c>
      <c r="AB39">
        <v>0</v>
      </c>
      <c r="AC39">
        <v>17.41</v>
      </c>
      <c r="AD39">
        <v>4.84</v>
      </c>
      <c r="AE39">
        <v>4.5</v>
      </c>
      <c r="AF39">
        <v>0</v>
      </c>
      <c r="AG39">
        <v>46.62</v>
      </c>
      <c r="AH39">
        <v>193.46</v>
      </c>
      <c r="AI39">
        <v>0</v>
      </c>
      <c r="AJ39">
        <v>6.77</v>
      </c>
      <c r="AK39">
        <v>0.97</v>
      </c>
      <c r="AL39">
        <v>97.3</v>
      </c>
      <c r="AM39">
        <v>25.03</v>
      </c>
      <c r="AN39">
        <v>0</v>
      </c>
      <c r="AO39">
        <v>17.41</v>
      </c>
      <c r="AP39">
        <v>72.55</v>
      </c>
      <c r="AQ39">
        <v>38.69</v>
      </c>
      <c r="AR39">
        <v>0</v>
      </c>
      <c r="AS39">
        <v>63.12</v>
      </c>
      <c r="AT39">
        <v>50.06</v>
      </c>
      <c r="AU39">
        <v>48.36</v>
      </c>
      <c r="AV39">
        <v>200</v>
      </c>
      <c r="AW39">
        <v>0</v>
      </c>
      <c r="AX39">
        <v>29.02</v>
      </c>
      <c r="AY39">
        <v>0</v>
      </c>
      <c r="AZ39">
        <v>0</v>
      </c>
      <c r="BA39">
        <v>95.76</v>
      </c>
      <c r="BB39">
        <v>24.18</v>
      </c>
      <c r="BC39">
        <v>100.12</v>
      </c>
      <c r="BD39">
        <v>24.18</v>
      </c>
      <c r="BE39">
        <v>0</v>
      </c>
      <c r="BF39">
        <v>13.16</v>
      </c>
    </row>
    <row r="40" spans="1:58">
      <c r="A40" t="s">
        <v>338</v>
      </c>
      <c r="G40" t="s">
        <v>82</v>
      </c>
      <c r="H40" s="73">
        <v>602.79999999999995</v>
      </c>
      <c r="I40" s="46">
        <v>212.27</v>
      </c>
      <c r="J40" s="46">
        <v>206.62</v>
      </c>
      <c r="K40" s="46">
        <v>116.07</v>
      </c>
      <c r="L40" s="46">
        <v>9.8999999999999986</v>
      </c>
      <c r="M40" s="74">
        <v>0</v>
      </c>
      <c r="N40" s="73">
        <v>0</v>
      </c>
      <c r="O40" s="46">
        <v>200</v>
      </c>
      <c r="P40" s="46">
        <v>0</v>
      </c>
      <c r="Q40" s="46">
        <v>0</v>
      </c>
      <c r="R40" s="46">
        <v>0</v>
      </c>
      <c r="S40" s="74">
        <v>0</v>
      </c>
      <c r="W40">
        <v>77.38</v>
      </c>
      <c r="X40">
        <v>62.87</v>
      </c>
      <c r="Y40">
        <v>0</v>
      </c>
      <c r="Z40">
        <v>11.09</v>
      </c>
      <c r="AA40">
        <v>22.25</v>
      </c>
      <c r="AB40">
        <v>0</v>
      </c>
      <c r="AC40">
        <v>17.41</v>
      </c>
      <c r="AD40">
        <v>4.84</v>
      </c>
      <c r="AE40">
        <v>5.0599999999999996</v>
      </c>
      <c r="AF40">
        <v>0</v>
      </c>
      <c r="AG40">
        <v>46.62</v>
      </c>
      <c r="AH40">
        <v>193.46</v>
      </c>
      <c r="AI40">
        <v>0</v>
      </c>
      <c r="AJ40">
        <v>6.77</v>
      </c>
      <c r="AK40">
        <v>0.97</v>
      </c>
      <c r="AL40">
        <v>97.3</v>
      </c>
      <c r="AM40">
        <v>25.03</v>
      </c>
      <c r="AN40">
        <v>0</v>
      </c>
      <c r="AO40">
        <v>17.41</v>
      </c>
      <c r="AP40">
        <v>72.55</v>
      </c>
      <c r="AQ40">
        <v>38.69</v>
      </c>
      <c r="AR40">
        <v>0</v>
      </c>
      <c r="AS40">
        <v>63.12</v>
      </c>
      <c r="AT40">
        <v>50.06</v>
      </c>
      <c r="AU40">
        <v>48.36</v>
      </c>
      <c r="AV40">
        <v>200</v>
      </c>
      <c r="AW40">
        <v>0</v>
      </c>
      <c r="AX40">
        <v>29.02</v>
      </c>
      <c r="AY40">
        <v>0</v>
      </c>
      <c r="AZ40">
        <v>0</v>
      </c>
      <c r="BA40">
        <v>95.76</v>
      </c>
      <c r="BB40">
        <v>24.18</v>
      </c>
      <c r="BC40">
        <v>100.12</v>
      </c>
      <c r="BD40">
        <v>24.18</v>
      </c>
      <c r="BE40">
        <v>0</v>
      </c>
      <c r="BF40">
        <v>13.16</v>
      </c>
    </row>
    <row r="41" spans="1:58">
      <c r="A41" t="s">
        <v>339</v>
      </c>
      <c r="G41" t="s">
        <v>83</v>
      </c>
      <c r="H41" s="73">
        <v>602.79999999999995</v>
      </c>
      <c r="I41" s="46">
        <v>212.27</v>
      </c>
      <c r="J41" s="46">
        <v>206.62</v>
      </c>
      <c r="K41" s="46">
        <v>116.07</v>
      </c>
      <c r="L41" s="46">
        <v>10.18</v>
      </c>
      <c r="M41" s="74">
        <v>0</v>
      </c>
      <c r="N41" s="73">
        <v>0</v>
      </c>
      <c r="O41" s="46">
        <v>200</v>
      </c>
      <c r="P41" s="46">
        <v>0</v>
      </c>
      <c r="Q41" s="46">
        <v>0</v>
      </c>
      <c r="R41" s="46">
        <v>0</v>
      </c>
      <c r="S41" s="74">
        <v>0</v>
      </c>
      <c r="W41">
        <v>77.38</v>
      </c>
      <c r="X41">
        <v>62.87</v>
      </c>
      <c r="Y41">
        <v>0</v>
      </c>
      <c r="Z41">
        <v>11.09</v>
      </c>
      <c r="AA41">
        <v>22.25</v>
      </c>
      <c r="AB41">
        <v>0</v>
      </c>
      <c r="AC41">
        <v>17.41</v>
      </c>
      <c r="AD41">
        <v>4.84</v>
      </c>
      <c r="AE41">
        <v>5.34</v>
      </c>
      <c r="AF41">
        <v>0</v>
      </c>
      <c r="AG41">
        <v>46.62</v>
      </c>
      <c r="AH41">
        <v>193.46</v>
      </c>
      <c r="AI41">
        <v>0</v>
      </c>
      <c r="AJ41">
        <v>6.77</v>
      </c>
      <c r="AK41">
        <v>0.97</v>
      </c>
      <c r="AL41">
        <v>97.3</v>
      </c>
      <c r="AM41">
        <v>25.03</v>
      </c>
      <c r="AN41">
        <v>0</v>
      </c>
      <c r="AO41">
        <v>17.41</v>
      </c>
      <c r="AP41">
        <v>72.55</v>
      </c>
      <c r="AQ41">
        <v>38.69</v>
      </c>
      <c r="AR41">
        <v>0</v>
      </c>
      <c r="AS41">
        <v>63.12</v>
      </c>
      <c r="AT41">
        <v>50.06</v>
      </c>
      <c r="AU41">
        <v>48.36</v>
      </c>
      <c r="AV41">
        <v>200</v>
      </c>
      <c r="AW41">
        <v>0</v>
      </c>
      <c r="AX41">
        <v>29.02</v>
      </c>
      <c r="AY41">
        <v>0</v>
      </c>
      <c r="AZ41">
        <v>0</v>
      </c>
      <c r="BA41">
        <v>95.76</v>
      </c>
      <c r="BB41">
        <v>24.18</v>
      </c>
      <c r="BC41">
        <v>100.12</v>
      </c>
      <c r="BD41">
        <v>24.18</v>
      </c>
      <c r="BE41">
        <v>0</v>
      </c>
      <c r="BF41">
        <v>13.16</v>
      </c>
    </row>
    <row r="42" spans="1:58">
      <c r="A42" t="s">
        <v>340</v>
      </c>
      <c r="G42" t="s">
        <v>84</v>
      </c>
      <c r="H42" s="73">
        <v>602.79999999999995</v>
      </c>
      <c r="I42" s="46">
        <v>212.27</v>
      </c>
      <c r="J42" s="46">
        <v>206.62</v>
      </c>
      <c r="K42" s="46">
        <v>116.07</v>
      </c>
      <c r="L42" s="46">
        <v>10.35</v>
      </c>
      <c r="M42" s="74">
        <v>0</v>
      </c>
      <c r="N42" s="73">
        <v>0</v>
      </c>
      <c r="O42" s="46">
        <v>200</v>
      </c>
      <c r="P42" s="46">
        <v>0</v>
      </c>
      <c r="Q42" s="46">
        <v>0</v>
      </c>
      <c r="R42" s="46">
        <v>0</v>
      </c>
      <c r="S42" s="74">
        <v>0</v>
      </c>
      <c r="W42">
        <v>77.38</v>
      </c>
      <c r="X42">
        <v>62.87</v>
      </c>
      <c r="Y42">
        <v>0</v>
      </c>
      <c r="Z42">
        <v>11.09</v>
      </c>
      <c r="AA42">
        <v>22.25</v>
      </c>
      <c r="AB42">
        <v>0</v>
      </c>
      <c r="AC42">
        <v>17.41</v>
      </c>
      <c r="AD42">
        <v>4.84</v>
      </c>
      <c r="AE42">
        <v>5.51</v>
      </c>
      <c r="AF42">
        <v>0</v>
      </c>
      <c r="AG42">
        <v>46.62</v>
      </c>
      <c r="AH42">
        <v>193.46</v>
      </c>
      <c r="AI42">
        <v>0</v>
      </c>
      <c r="AJ42">
        <v>6.77</v>
      </c>
      <c r="AK42">
        <v>0.97</v>
      </c>
      <c r="AL42">
        <v>97.3</v>
      </c>
      <c r="AM42">
        <v>25.03</v>
      </c>
      <c r="AN42">
        <v>0</v>
      </c>
      <c r="AO42">
        <v>17.41</v>
      </c>
      <c r="AP42">
        <v>72.55</v>
      </c>
      <c r="AQ42">
        <v>38.69</v>
      </c>
      <c r="AR42">
        <v>0</v>
      </c>
      <c r="AS42">
        <v>63.12</v>
      </c>
      <c r="AT42">
        <v>50.06</v>
      </c>
      <c r="AU42">
        <v>48.36</v>
      </c>
      <c r="AV42">
        <v>200</v>
      </c>
      <c r="AW42">
        <v>0</v>
      </c>
      <c r="AX42">
        <v>29.02</v>
      </c>
      <c r="AY42">
        <v>0</v>
      </c>
      <c r="AZ42">
        <v>0</v>
      </c>
      <c r="BA42">
        <v>95.76</v>
      </c>
      <c r="BB42">
        <v>24.18</v>
      </c>
      <c r="BC42">
        <v>100.12</v>
      </c>
      <c r="BD42">
        <v>24.18</v>
      </c>
      <c r="BE42">
        <v>0</v>
      </c>
      <c r="BF42">
        <v>13.16</v>
      </c>
    </row>
    <row r="43" spans="1:58">
      <c r="A43" t="s">
        <v>346</v>
      </c>
      <c r="G43" t="s">
        <v>85</v>
      </c>
      <c r="H43" s="73">
        <v>602.79999999999995</v>
      </c>
      <c r="I43" s="46">
        <v>299.33</v>
      </c>
      <c r="J43" s="46">
        <v>206.62</v>
      </c>
      <c r="K43" s="46">
        <v>116.07</v>
      </c>
      <c r="L43" s="46">
        <v>10.61</v>
      </c>
      <c r="M43" s="74">
        <v>0</v>
      </c>
      <c r="N43" s="73">
        <v>0</v>
      </c>
      <c r="O43" s="46">
        <v>200</v>
      </c>
      <c r="P43" s="46">
        <v>0</v>
      </c>
      <c r="Q43" s="46">
        <v>0</v>
      </c>
      <c r="R43" s="46">
        <v>0</v>
      </c>
      <c r="S43" s="74">
        <v>0</v>
      </c>
      <c r="W43">
        <v>77.38</v>
      </c>
      <c r="X43">
        <v>62.87</v>
      </c>
      <c r="Y43">
        <v>0</v>
      </c>
      <c r="Z43">
        <v>11.09</v>
      </c>
      <c r="AA43">
        <v>22.25</v>
      </c>
      <c r="AB43">
        <v>0</v>
      </c>
      <c r="AC43">
        <v>17.41</v>
      </c>
      <c r="AD43">
        <v>4.84</v>
      </c>
      <c r="AE43">
        <v>5.77</v>
      </c>
      <c r="AF43">
        <v>0</v>
      </c>
      <c r="AG43">
        <v>46.62</v>
      </c>
      <c r="AH43">
        <v>193.46</v>
      </c>
      <c r="AI43">
        <v>90.93</v>
      </c>
      <c r="AJ43">
        <v>6.77</v>
      </c>
      <c r="AK43">
        <v>0.97</v>
      </c>
      <c r="AL43">
        <v>97.3</v>
      </c>
      <c r="AM43">
        <v>25.03</v>
      </c>
      <c r="AN43">
        <v>0</v>
      </c>
      <c r="AO43">
        <v>13.54</v>
      </c>
      <c r="AP43">
        <v>72.55</v>
      </c>
      <c r="AQ43">
        <v>38.69</v>
      </c>
      <c r="AR43">
        <v>0</v>
      </c>
      <c r="AS43">
        <v>63.12</v>
      </c>
      <c r="AT43">
        <v>50.06</v>
      </c>
      <c r="AU43">
        <v>48.36</v>
      </c>
      <c r="AV43">
        <v>200</v>
      </c>
      <c r="AW43">
        <v>0</v>
      </c>
      <c r="AX43">
        <v>29.02</v>
      </c>
      <c r="AY43">
        <v>0</v>
      </c>
      <c r="AZ43">
        <v>0</v>
      </c>
      <c r="BA43">
        <v>95.76</v>
      </c>
      <c r="BB43">
        <v>24.18</v>
      </c>
      <c r="BC43">
        <v>100.12</v>
      </c>
      <c r="BD43">
        <v>24.18</v>
      </c>
      <c r="BE43">
        <v>0</v>
      </c>
      <c r="BF43">
        <v>13.16</v>
      </c>
    </row>
    <row r="44" spans="1:58">
      <c r="A44" t="s">
        <v>350</v>
      </c>
      <c r="G44" t="s">
        <v>86</v>
      </c>
      <c r="H44" s="73">
        <v>602.79999999999995</v>
      </c>
      <c r="I44" s="46">
        <v>299.33</v>
      </c>
      <c r="J44" s="46">
        <v>206.62</v>
      </c>
      <c r="K44" s="46">
        <v>116.07</v>
      </c>
      <c r="L44" s="46">
        <v>10.84</v>
      </c>
      <c r="M44" s="74">
        <v>0</v>
      </c>
      <c r="N44" s="73">
        <v>0</v>
      </c>
      <c r="O44" s="46">
        <v>200</v>
      </c>
      <c r="P44" s="46">
        <v>0</v>
      </c>
      <c r="Q44" s="46">
        <v>0</v>
      </c>
      <c r="R44" s="46">
        <v>0</v>
      </c>
      <c r="S44" s="74">
        <v>0</v>
      </c>
      <c r="W44">
        <v>77.38</v>
      </c>
      <c r="X44">
        <v>62.87</v>
      </c>
      <c r="Y44">
        <v>0</v>
      </c>
      <c r="Z44">
        <v>11.09</v>
      </c>
      <c r="AA44">
        <v>22.25</v>
      </c>
      <c r="AB44">
        <v>0</v>
      </c>
      <c r="AC44">
        <v>17.41</v>
      </c>
      <c r="AD44">
        <v>4.84</v>
      </c>
      <c r="AE44">
        <v>6</v>
      </c>
      <c r="AF44">
        <v>0</v>
      </c>
      <c r="AG44">
        <v>46.62</v>
      </c>
      <c r="AH44">
        <v>193.46</v>
      </c>
      <c r="AI44">
        <v>90.93</v>
      </c>
      <c r="AJ44">
        <v>6.77</v>
      </c>
      <c r="AK44">
        <v>0.97</v>
      </c>
      <c r="AL44">
        <v>97.3</v>
      </c>
      <c r="AM44">
        <v>25.03</v>
      </c>
      <c r="AN44">
        <v>0</v>
      </c>
      <c r="AO44">
        <v>13.54</v>
      </c>
      <c r="AP44">
        <v>72.55</v>
      </c>
      <c r="AQ44">
        <v>38.69</v>
      </c>
      <c r="AR44">
        <v>0</v>
      </c>
      <c r="AS44">
        <v>63.12</v>
      </c>
      <c r="AT44">
        <v>50.06</v>
      </c>
      <c r="AU44">
        <v>48.36</v>
      </c>
      <c r="AV44">
        <v>200</v>
      </c>
      <c r="AW44">
        <v>0</v>
      </c>
      <c r="AX44">
        <v>29.02</v>
      </c>
      <c r="AY44">
        <v>0</v>
      </c>
      <c r="AZ44">
        <v>0</v>
      </c>
      <c r="BA44">
        <v>95.76</v>
      </c>
      <c r="BB44">
        <v>24.18</v>
      </c>
      <c r="BC44">
        <v>100.12</v>
      </c>
      <c r="BD44">
        <v>24.18</v>
      </c>
      <c r="BE44">
        <v>0</v>
      </c>
      <c r="BF44">
        <v>13.16</v>
      </c>
    </row>
    <row r="45" spans="1:58">
      <c r="A45" t="s">
        <v>373</v>
      </c>
      <c r="G45" t="s">
        <v>87</v>
      </c>
      <c r="H45" s="73">
        <v>602.79999999999995</v>
      </c>
      <c r="I45" s="46">
        <v>299.33</v>
      </c>
      <c r="J45" s="46">
        <v>206.62</v>
      </c>
      <c r="K45" s="46">
        <v>116.07</v>
      </c>
      <c r="L45" s="46">
        <v>11.030000000000001</v>
      </c>
      <c r="M45" s="74">
        <v>0</v>
      </c>
      <c r="N45" s="73">
        <v>0</v>
      </c>
      <c r="O45" s="46">
        <v>200</v>
      </c>
      <c r="P45" s="46">
        <v>0</v>
      </c>
      <c r="Q45" s="46">
        <v>0</v>
      </c>
      <c r="R45" s="46">
        <v>0</v>
      </c>
      <c r="S45" s="74">
        <v>0</v>
      </c>
      <c r="W45">
        <v>77.38</v>
      </c>
      <c r="X45">
        <v>62.87</v>
      </c>
      <c r="Y45">
        <v>0</v>
      </c>
      <c r="Z45">
        <v>11.09</v>
      </c>
      <c r="AA45">
        <v>22.25</v>
      </c>
      <c r="AB45">
        <v>0</v>
      </c>
      <c r="AC45">
        <v>17.41</v>
      </c>
      <c r="AD45">
        <v>4.84</v>
      </c>
      <c r="AE45">
        <v>6.19</v>
      </c>
      <c r="AF45">
        <v>0</v>
      </c>
      <c r="AG45">
        <v>46.62</v>
      </c>
      <c r="AH45">
        <v>193.46</v>
      </c>
      <c r="AI45">
        <v>90.93</v>
      </c>
      <c r="AJ45">
        <v>6.77</v>
      </c>
      <c r="AK45">
        <v>0.97</v>
      </c>
      <c r="AL45">
        <v>97.3</v>
      </c>
      <c r="AM45">
        <v>25.03</v>
      </c>
      <c r="AN45">
        <v>0</v>
      </c>
      <c r="AO45">
        <v>13.54</v>
      </c>
      <c r="AP45">
        <v>72.55</v>
      </c>
      <c r="AQ45">
        <v>38.69</v>
      </c>
      <c r="AR45">
        <v>0</v>
      </c>
      <c r="AS45">
        <v>63.12</v>
      </c>
      <c r="AT45">
        <v>50.06</v>
      </c>
      <c r="AU45">
        <v>48.36</v>
      </c>
      <c r="AV45">
        <v>200</v>
      </c>
      <c r="AW45">
        <v>0</v>
      </c>
      <c r="AX45">
        <v>29.02</v>
      </c>
      <c r="AY45">
        <v>0</v>
      </c>
      <c r="AZ45">
        <v>0</v>
      </c>
      <c r="BA45">
        <v>95.76</v>
      </c>
      <c r="BB45">
        <v>24.18</v>
      </c>
      <c r="BC45">
        <v>100.12</v>
      </c>
      <c r="BD45">
        <v>24.18</v>
      </c>
      <c r="BE45">
        <v>0</v>
      </c>
      <c r="BF45">
        <v>13.16</v>
      </c>
    </row>
    <row r="46" spans="1:58">
      <c r="A46" t="s">
        <v>374</v>
      </c>
      <c r="G46" t="s">
        <v>88</v>
      </c>
      <c r="H46" s="73">
        <v>602.79999999999995</v>
      </c>
      <c r="I46" s="46">
        <v>299.33</v>
      </c>
      <c r="J46" s="46">
        <v>206.62</v>
      </c>
      <c r="K46" s="46">
        <v>116.07</v>
      </c>
      <c r="L46" s="46">
        <v>11.219999999999999</v>
      </c>
      <c r="M46" s="74">
        <v>0</v>
      </c>
      <c r="N46" s="73">
        <v>0</v>
      </c>
      <c r="O46" s="46">
        <v>200</v>
      </c>
      <c r="P46" s="46">
        <v>0</v>
      </c>
      <c r="Q46" s="46">
        <v>0</v>
      </c>
      <c r="R46" s="46">
        <v>0</v>
      </c>
      <c r="S46" s="74">
        <v>0</v>
      </c>
      <c r="W46">
        <v>77.38</v>
      </c>
      <c r="X46">
        <v>62.87</v>
      </c>
      <c r="Y46">
        <v>0</v>
      </c>
      <c r="Z46">
        <v>11.09</v>
      </c>
      <c r="AA46">
        <v>22.25</v>
      </c>
      <c r="AB46">
        <v>0</v>
      </c>
      <c r="AC46">
        <v>17.41</v>
      </c>
      <c r="AD46">
        <v>4.84</v>
      </c>
      <c r="AE46">
        <v>6.38</v>
      </c>
      <c r="AF46">
        <v>0</v>
      </c>
      <c r="AG46">
        <v>46.62</v>
      </c>
      <c r="AH46">
        <v>193.46</v>
      </c>
      <c r="AI46">
        <v>90.93</v>
      </c>
      <c r="AJ46">
        <v>6.77</v>
      </c>
      <c r="AK46">
        <v>0.97</v>
      </c>
      <c r="AL46">
        <v>97.3</v>
      </c>
      <c r="AM46">
        <v>25.03</v>
      </c>
      <c r="AN46">
        <v>0</v>
      </c>
      <c r="AO46">
        <v>13.54</v>
      </c>
      <c r="AP46">
        <v>72.55</v>
      </c>
      <c r="AQ46">
        <v>38.69</v>
      </c>
      <c r="AR46">
        <v>0</v>
      </c>
      <c r="AS46">
        <v>63.12</v>
      </c>
      <c r="AT46">
        <v>50.06</v>
      </c>
      <c r="AU46">
        <v>48.36</v>
      </c>
      <c r="AV46">
        <v>200</v>
      </c>
      <c r="AW46">
        <v>0</v>
      </c>
      <c r="AX46">
        <v>29.02</v>
      </c>
      <c r="AY46">
        <v>0</v>
      </c>
      <c r="AZ46">
        <v>0</v>
      </c>
      <c r="BA46">
        <v>95.76</v>
      </c>
      <c r="BB46">
        <v>24.18</v>
      </c>
      <c r="BC46">
        <v>100.12</v>
      </c>
      <c r="BD46">
        <v>24.18</v>
      </c>
      <c r="BE46">
        <v>0</v>
      </c>
      <c r="BF46">
        <v>13.16</v>
      </c>
    </row>
    <row r="47" spans="1:58">
      <c r="A47" t="s">
        <v>378</v>
      </c>
      <c r="G47" t="s">
        <v>89</v>
      </c>
      <c r="H47" s="73">
        <v>602.79999999999995</v>
      </c>
      <c r="I47" s="46">
        <v>303.2</v>
      </c>
      <c r="J47" s="46">
        <v>206.62</v>
      </c>
      <c r="K47" s="46">
        <v>116.07</v>
      </c>
      <c r="L47" s="46">
        <v>11.43</v>
      </c>
      <c r="M47" s="74">
        <v>0</v>
      </c>
      <c r="N47" s="73">
        <v>0</v>
      </c>
      <c r="O47" s="46">
        <v>15</v>
      </c>
      <c r="P47" s="46">
        <v>0</v>
      </c>
      <c r="Q47" s="46">
        <v>0</v>
      </c>
      <c r="R47" s="46">
        <v>0</v>
      </c>
      <c r="S47" s="74">
        <v>0</v>
      </c>
      <c r="W47">
        <v>77.38</v>
      </c>
      <c r="X47">
        <v>62.87</v>
      </c>
      <c r="Y47">
        <v>0</v>
      </c>
      <c r="Z47">
        <v>11.09</v>
      </c>
      <c r="AA47">
        <v>22.25</v>
      </c>
      <c r="AB47">
        <v>0</v>
      </c>
      <c r="AC47">
        <v>17.41</v>
      </c>
      <c r="AD47">
        <v>4.84</v>
      </c>
      <c r="AE47">
        <v>6.59</v>
      </c>
      <c r="AF47">
        <v>15</v>
      </c>
      <c r="AG47">
        <v>46.62</v>
      </c>
      <c r="AH47">
        <v>193.46</v>
      </c>
      <c r="AI47">
        <v>90.93</v>
      </c>
      <c r="AJ47">
        <v>6.77</v>
      </c>
      <c r="AK47">
        <v>0.97</v>
      </c>
      <c r="AL47">
        <v>97.3</v>
      </c>
      <c r="AM47">
        <v>25.03</v>
      </c>
      <c r="AN47">
        <v>0</v>
      </c>
      <c r="AO47">
        <v>17.41</v>
      </c>
      <c r="AP47">
        <v>72.55</v>
      </c>
      <c r="AQ47">
        <v>38.69</v>
      </c>
      <c r="AR47">
        <v>0</v>
      </c>
      <c r="AS47">
        <v>63.12</v>
      </c>
      <c r="AT47">
        <v>50.06</v>
      </c>
      <c r="AU47">
        <v>48.36</v>
      </c>
      <c r="AV47">
        <v>0</v>
      </c>
      <c r="AW47">
        <v>0</v>
      </c>
      <c r="AX47">
        <v>29.02</v>
      </c>
      <c r="AY47">
        <v>0</v>
      </c>
      <c r="AZ47">
        <v>0</v>
      </c>
      <c r="BA47">
        <v>95.76</v>
      </c>
      <c r="BB47">
        <v>24.18</v>
      </c>
      <c r="BC47">
        <v>100.12</v>
      </c>
      <c r="BD47">
        <v>24.18</v>
      </c>
      <c r="BE47">
        <v>0</v>
      </c>
      <c r="BF47">
        <v>13.16</v>
      </c>
    </row>
    <row r="48" spans="1:58">
      <c r="A48" t="s">
        <v>382</v>
      </c>
      <c r="G48" t="s">
        <v>90</v>
      </c>
      <c r="H48" s="73">
        <v>602.79999999999995</v>
      </c>
      <c r="I48" s="46">
        <v>303.2</v>
      </c>
      <c r="J48" s="46">
        <v>206.62</v>
      </c>
      <c r="K48" s="46">
        <v>116.07</v>
      </c>
      <c r="L48" s="46">
        <v>11.51</v>
      </c>
      <c r="M48" s="74">
        <v>0</v>
      </c>
      <c r="N48" s="73">
        <v>0</v>
      </c>
      <c r="O48" s="46">
        <v>15</v>
      </c>
      <c r="P48" s="46">
        <v>0</v>
      </c>
      <c r="Q48" s="46">
        <v>0</v>
      </c>
      <c r="R48" s="46">
        <v>0</v>
      </c>
      <c r="S48" s="74">
        <v>0</v>
      </c>
      <c r="W48">
        <v>77.38</v>
      </c>
      <c r="X48">
        <v>62.87</v>
      </c>
      <c r="Y48">
        <v>0</v>
      </c>
      <c r="Z48">
        <v>11.09</v>
      </c>
      <c r="AA48">
        <v>22.25</v>
      </c>
      <c r="AB48">
        <v>0</v>
      </c>
      <c r="AC48">
        <v>17.41</v>
      </c>
      <c r="AD48">
        <v>4.84</v>
      </c>
      <c r="AE48">
        <v>6.67</v>
      </c>
      <c r="AF48">
        <v>15</v>
      </c>
      <c r="AG48">
        <v>46.62</v>
      </c>
      <c r="AH48">
        <v>193.46</v>
      </c>
      <c r="AI48">
        <v>90.93</v>
      </c>
      <c r="AJ48">
        <v>6.77</v>
      </c>
      <c r="AK48">
        <v>0.97</v>
      </c>
      <c r="AL48">
        <v>97.3</v>
      </c>
      <c r="AM48">
        <v>25.03</v>
      </c>
      <c r="AN48">
        <v>0</v>
      </c>
      <c r="AO48">
        <v>17.41</v>
      </c>
      <c r="AP48">
        <v>72.55</v>
      </c>
      <c r="AQ48">
        <v>38.69</v>
      </c>
      <c r="AR48">
        <v>0</v>
      </c>
      <c r="AS48">
        <v>63.12</v>
      </c>
      <c r="AT48">
        <v>50.06</v>
      </c>
      <c r="AU48">
        <v>48.36</v>
      </c>
      <c r="AV48">
        <v>0</v>
      </c>
      <c r="AW48">
        <v>0</v>
      </c>
      <c r="AX48">
        <v>29.02</v>
      </c>
      <c r="AY48">
        <v>0</v>
      </c>
      <c r="AZ48">
        <v>0</v>
      </c>
      <c r="BA48">
        <v>95.76</v>
      </c>
      <c r="BB48">
        <v>24.18</v>
      </c>
      <c r="BC48">
        <v>100.12</v>
      </c>
      <c r="BD48">
        <v>24.18</v>
      </c>
      <c r="BE48">
        <v>0</v>
      </c>
      <c r="BF48">
        <v>13.16</v>
      </c>
    </row>
    <row r="49" spans="1:58">
      <c r="A49" t="s">
        <v>383</v>
      </c>
      <c r="G49" t="s">
        <v>91</v>
      </c>
      <c r="H49" s="73">
        <v>603.54999999999995</v>
      </c>
      <c r="I49" s="46">
        <v>303.2</v>
      </c>
      <c r="J49" s="46">
        <v>206.62</v>
      </c>
      <c r="K49" s="46">
        <v>116.07</v>
      </c>
      <c r="L49" s="46">
        <v>11.61</v>
      </c>
      <c r="M49" s="74">
        <v>0</v>
      </c>
      <c r="N49" s="73">
        <v>0</v>
      </c>
      <c r="O49" s="46">
        <v>15</v>
      </c>
      <c r="P49" s="46">
        <v>0</v>
      </c>
      <c r="Q49" s="46">
        <v>0</v>
      </c>
      <c r="R49" s="46">
        <v>0</v>
      </c>
      <c r="S49" s="74">
        <v>0</v>
      </c>
      <c r="W49">
        <v>77.38</v>
      </c>
      <c r="X49">
        <v>62.87</v>
      </c>
      <c r="Y49">
        <v>0</v>
      </c>
      <c r="Z49">
        <v>11.09</v>
      </c>
      <c r="AA49">
        <v>22.25</v>
      </c>
      <c r="AB49">
        <v>0</v>
      </c>
      <c r="AC49">
        <v>17.41</v>
      </c>
      <c r="AD49">
        <v>4.84</v>
      </c>
      <c r="AE49">
        <v>6.77</v>
      </c>
      <c r="AF49">
        <v>15</v>
      </c>
      <c r="AG49">
        <v>46.62</v>
      </c>
      <c r="AH49">
        <v>193.46</v>
      </c>
      <c r="AI49">
        <v>90.93</v>
      </c>
      <c r="AJ49">
        <v>6.77</v>
      </c>
      <c r="AK49">
        <v>0.97</v>
      </c>
      <c r="AL49">
        <v>98.05</v>
      </c>
      <c r="AM49">
        <v>25.03</v>
      </c>
      <c r="AN49">
        <v>0</v>
      </c>
      <c r="AO49">
        <v>17.41</v>
      </c>
      <c r="AP49">
        <v>72.55</v>
      </c>
      <c r="AQ49">
        <v>38.69</v>
      </c>
      <c r="AR49">
        <v>0</v>
      </c>
      <c r="AS49">
        <v>63.12</v>
      </c>
      <c r="AT49">
        <v>50.06</v>
      </c>
      <c r="AU49">
        <v>48.36</v>
      </c>
      <c r="AV49">
        <v>0</v>
      </c>
      <c r="AW49">
        <v>0</v>
      </c>
      <c r="AX49">
        <v>29.02</v>
      </c>
      <c r="AY49">
        <v>0</v>
      </c>
      <c r="AZ49">
        <v>0</v>
      </c>
      <c r="BA49">
        <v>95.76</v>
      </c>
      <c r="BB49">
        <v>24.18</v>
      </c>
      <c r="BC49">
        <v>100.12</v>
      </c>
      <c r="BD49">
        <v>24.18</v>
      </c>
      <c r="BE49">
        <v>0</v>
      </c>
      <c r="BF49">
        <v>13.16</v>
      </c>
    </row>
    <row r="50" spans="1:58">
      <c r="A50" t="s">
        <v>384</v>
      </c>
      <c r="G50" t="s">
        <v>92</v>
      </c>
      <c r="H50" s="73">
        <v>603.54999999999995</v>
      </c>
      <c r="I50" s="46">
        <v>303.2</v>
      </c>
      <c r="J50" s="46">
        <v>206.62</v>
      </c>
      <c r="K50" s="46">
        <v>116.07</v>
      </c>
      <c r="L50" s="46">
        <v>11.71</v>
      </c>
      <c r="M50" s="74">
        <v>0</v>
      </c>
      <c r="N50" s="73">
        <v>0</v>
      </c>
      <c r="O50" s="46">
        <v>15</v>
      </c>
      <c r="P50" s="46">
        <v>0</v>
      </c>
      <c r="Q50" s="46">
        <v>0</v>
      </c>
      <c r="R50" s="46">
        <v>0</v>
      </c>
      <c r="S50" s="74">
        <v>0</v>
      </c>
      <c r="W50">
        <v>77.38</v>
      </c>
      <c r="X50">
        <v>62.87</v>
      </c>
      <c r="Y50">
        <v>0</v>
      </c>
      <c r="Z50">
        <v>11.09</v>
      </c>
      <c r="AA50">
        <v>22.25</v>
      </c>
      <c r="AB50">
        <v>0</v>
      </c>
      <c r="AC50">
        <v>17.41</v>
      </c>
      <c r="AD50">
        <v>4.84</v>
      </c>
      <c r="AE50">
        <v>6.87</v>
      </c>
      <c r="AF50">
        <v>15</v>
      </c>
      <c r="AG50">
        <v>46.62</v>
      </c>
      <c r="AH50">
        <v>193.46</v>
      </c>
      <c r="AI50">
        <v>90.93</v>
      </c>
      <c r="AJ50">
        <v>6.77</v>
      </c>
      <c r="AK50">
        <v>0.97</v>
      </c>
      <c r="AL50">
        <v>98.05</v>
      </c>
      <c r="AM50">
        <v>25.03</v>
      </c>
      <c r="AN50">
        <v>0</v>
      </c>
      <c r="AO50">
        <v>17.41</v>
      </c>
      <c r="AP50">
        <v>72.55</v>
      </c>
      <c r="AQ50">
        <v>38.69</v>
      </c>
      <c r="AR50">
        <v>0</v>
      </c>
      <c r="AS50">
        <v>63.12</v>
      </c>
      <c r="AT50">
        <v>50.06</v>
      </c>
      <c r="AU50">
        <v>48.36</v>
      </c>
      <c r="AV50">
        <v>0</v>
      </c>
      <c r="AW50">
        <v>0</v>
      </c>
      <c r="AX50">
        <v>29.02</v>
      </c>
      <c r="AY50">
        <v>0</v>
      </c>
      <c r="AZ50">
        <v>0</v>
      </c>
      <c r="BA50">
        <v>95.76</v>
      </c>
      <c r="BB50">
        <v>24.18</v>
      </c>
      <c r="BC50">
        <v>100.12</v>
      </c>
      <c r="BD50">
        <v>24.18</v>
      </c>
      <c r="BE50">
        <v>0</v>
      </c>
      <c r="BF50">
        <v>13.16</v>
      </c>
    </row>
    <row r="51" spans="1:58">
      <c r="A51" t="s">
        <v>386</v>
      </c>
      <c r="G51" t="s">
        <v>93</v>
      </c>
      <c r="H51" s="73">
        <v>603.69999999999993</v>
      </c>
      <c r="I51" s="46">
        <v>303.2</v>
      </c>
      <c r="J51" s="46">
        <v>206.62</v>
      </c>
      <c r="K51" s="46">
        <v>116.07</v>
      </c>
      <c r="L51" s="46">
        <v>11.8</v>
      </c>
      <c r="M51" s="74">
        <v>0</v>
      </c>
      <c r="N51" s="73">
        <v>0</v>
      </c>
      <c r="O51" s="46">
        <v>15</v>
      </c>
      <c r="P51" s="46">
        <v>0</v>
      </c>
      <c r="Q51" s="46">
        <v>0</v>
      </c>
      <c r="R51" s="46">
        <v>0</v>
      </c>
      <c r="S51" s="74">
        <v>0</v>
      </c>
      <c r="W51">
        <v>77.38</v>
      </c>
      <c r="X51">
        <v>62.87</v>
      </c>
      <c r="Y51">
        <v>0</v>
      </c>
      <c r="Z51">
        <v>11.09</v>
      </c>
      <c r="AA51">
        <v>22.25</v>
      </c>
      <c r="AB51">
        <v>0</v>
      </c>
      <c r="AC51">
        <v>17.41</v>
      </c>
      <c r="AD51">
        <v>4.84</v>
      </c>
      <c r="AE51">
        <v>6.96</v>
      </c>
      <c r="AF51">
        <v>15</v>
      </c>
      <c r="AG51">
        <v>46.62</v>
      </c>
      <c r="AH51">
        <v>193.46</v>
      </c>
      <c r="AI51">
        <v>90.93</v>
      </c>
      <c r="AJ51">
        <v>6.77</v>
      </c>
      <c r="AK51">
        <v>0.97</v>
      </c>
      <c r="AL51">
        <v>98.2</v>
      </c>
      <c r="AM51">
        <v>25.03</v>
      </c>
      <c r="AN51">
        <v>0</v>
      </c>
      <c r="AO51">
        <v>17.41</v>
      </c>
      <c r="AP51">
        <v>72.55</v>
      </c>
      <c r="AQ51">
        <v>38.69</v>
      </c>
      <c r="AR51">
        <v>0</v>
      </c>
      <c r="AS51">
        <v>63.12</v>
      </c>
      <c r="AT51">
        <v>50.06</v>
      </c>
      <c r="AU51">
        <v>48.36</v>
      </c>
      <c r="AV51">
        <v>0</v>
      </c>
      <c r="AW51">
        <v>0</v>
      </c>
      <c r="AX51">
        <v>29.02</v>
      </c>
      <c r="AY51">
        <v>0</v>
      </c>
      <c r="AZ51">
        <v>0</v>
      </c>
      <c r="BA51">
        <v>95.76</v>
      </c>
      <c r="BB51">
        <v>24.18</v>
      </c>
      <c r="BC51">
        <v>100.12</v>
      </c>
      <c r="BD51">
        <v>24.18</v>
      </c>
      <c r="BE51">
        <v>0</v>
      </c>
      <c r="BF51">
        <v>13.16</v>
      </c>
    </row>
    <row r="52" spans="1:58">
      <c r="A52" t="s">
        <v>387</v>
      </c>
      <c r="G52" t="s">
        <v>94</v>
      </c>
      <c r="H52" s="73">
        <v>603.69999999999993</v>
      </c>
      <c r="I52" s="46">
        <v>303.2</v>
      </c>
      <c r="J52" s="46">
        <v>206.62</v>
      </c>
      <c r="K52" s="46">
        <v>116.07</v>
      </c>
      <c r="L52" s="46">
        <v>11.899999999999999</v>
      </c>
      <c r="M52" s="74">
        <v>0</v>
      </c>
      <c r="N52" s="73">
        <v>0</v>
      </c>
      <c r="O52" s="46">
        <v>15</v>
      </c>
      <c r="P52" s="46">
        <v>0</v>
      </c>
      <c r="Q52" s="46">
        <v>0</v>
      </c>
      <c r="R52" s="46">
        <v>0</v>
      </c>
      <c r="S52" s="74">
        <v>0</v>
      </c>
      <c r="W52">
        <v>77.38</v>
      </c>
      <c r="X52">
        <v>62.87</v>
      </c>
      <c r="Y52">
        <v>0</v>
      </c>
      <c r="Z52">
        <v>11.09</v>
      </c>
      <c r="AA52">
        <v>22.25</v>
      </c>
      <c r="AB52">
        <v>0</v>
      </c>
      <c r="AC52">
        <v>17.41</v>
      </c>
      <c r="AD52">
        <v>4.84</v>
      </c>
      <c r="AE52">
        <v>7.06</v>
      </c>
      <c r="AF52">
        <v>15</v>
      </c>
      <c r="AG52">
        <v>46.62</v>
      </c>
      <c r="AH52">
        <v>193.46</v>
      </c>
      <c r="AI52">
        <v>90.93</v>
      </c>
      <c r="AJ52">
        <v>6.77</v>
      </c>
      <c r="AK52">
        <v>0.97</v>
      </c>
      <c r="AL52">
        <v>98.2</v>
      </c>
      <c r="AM52">
        <v>25.03</v>
      </c>
      <c r="AN52">
        <v>0</v>
      </c>
      <c r="AO52">
        <v>17.41</v>
      </c>
      <c r="AP52">
        <v>72.55</v>
      </c>
      <c r="AQ52">
        <v>38.69</v>
      </c>
      <c r="AR52">
        <v>0</v>
      </c>
      <c r="AS52">
        <v>63.12</v>
      </c>
      <c r="AT52">
        <v>50.06</v>
      </c>
      <c r="AU52">
        <v>48.36</v>
      </c>
      <c r="AV52">
        <v>0</v>
      </c>
      <c r="AW52">
        <v>0</v>
      </c>
      <c r="AX52">
        <v>29.02</v>
      </c>
      <c r="AY52">
        <v>0</v>
      </c>
      <c r="AZ52">
        <v>0</v>
      </c>
      <c r="BA52">
        <v>95.76</v>
      </c>
      <c r="BB52">
        <v>24.18</v>
      </c>
      <c r="BC52">
        <v>100.12</v>
      </c>
      <c r="BD52">
        <v>24.18</v>
      </c>
      <c r="BE52">
        <v>0</v>
      </c>
      <c r="BF52">
        <v>13.16</v>
      </c>
    </row>
    <row r="53" spans="1:58">
      <c r="A53" t="s">
        <v>427</v>
      </c>
      <c r="G53" t="s">
        <v>95</v>
      </c>
      <c r="H53" s="73">
        <v>603.69999999999993</v>
      </c>
      <c r="I53" s="46">
        <v>303.2</v>
      </c>
      <c r="J53" s="46">
        <v>206.62</v>
      </c>
      <c r="K53" s="46">
        <v>116.07</v>
      </c>
      <c r="L53" s="46">
        <v>12.09</v>
      </c>
      <c r="M53" s="74">
        <v>0</v>
      </c>
      <c r="N53" s="73">
        <v>0</v>
      </c>
      <c r="O53" s="46">
        <v>15</v>
      </c>
      <c r="P53" s="46">
        <v>0</v>
      </c>
      <c r="Q53" s="46">
        <v>0</v>
      </c>
      <c r="R53" s="46">
        <v>0</v>
      </c>
      <c r="S53" s="74">
        <v>0</v>
      </c>
      <c r="W53">
        <v>77.38</v>
      </c>
      <c r="X53">
        <v>62.87</v>
      </c>
      <c r="Y53">
        <v>0</v>
      </c>
      <c r="Z53">
        <v>11.09</v>
      </c>
      <c r="AA53">
        <v>22.25</v>
      </c>
      <c r="AB53">
        <v>0</v>
      </c>
      <c r="AC53">
        <v>17.41</v>
      </c>
      <c r="AD53">
        <v>4.84</v>
      </c>
      <c r="AE53">
        <v>7.25</v>
      </c>
      <c r="AF53">
        <v>15</v>
      </c>
      <c r="AG53">
        <v>46.62</v>
      </c>
      <c r="AH53">
        <v>193.46</v>
      </c>
      <c r="AI53">
        <v>90.93</v>
      </c>
      <c r="AJ53">
        <v>6.77</v>
      </c>
      <c r="AK53">
        <v>0.97</v>
      </c>
      <c r="AL53">
        <v>98.2</v>
      </c>
      <c r="AM53">
        <v>25.03</v>
      </c>
      <c r="AN53">
        <v>0</v>
      </c>
      <c r="AO53">
        <v>17.41</v>
      </c>
      <c r="AP53">
        <v>72.55</v>
      </c>
      <c r="AQ53">
        <v>38.69</v>
      </c>
      <c r="AR53">
        <v>0</v>
      </c>
      <c r="AS53">
        <v>63.12</v>
      </c>
      <c r="AT53">
        <v>50.06</v>
      </c>
      <c r="AU53">
        <v>48.36</v>
      </c>
      <c r="AV53">
        <v>0</v>
      </c>
      <c r="AW53">
        <v>0</v>
      </c>
      <c r="AX53">
        <v>29.02</v>
      </c>
      <c r="AY53">
        <v>0</v>
      </c>
      <c r="AZ53">
        <v>0</v>
      </c>
      <c r="BA53">
        <v>95.76</v>
      </c>
      <c r="BB53">
        <v>24.18</v>
      </c>
      <c r="BC53">
        <v>100.12</v>
      </c>
      <c r="BD53">
        <v>24.18</v>
      </c>
      <c r="BE53">
        <v>0</v>
      </c>
      <c r="BF53">
        <v>13.16</v>
      </c>
    </row>
    <row r="54" spans="1:58">
      <c r="A54" t="s">
        <v>426</v>
      </c>
      <c r="G54" t="s">
        <v>96</v>
      </c>
      <c r="H54" s="73">
        <v>603.69999999999993</v>
      </c>
      <c r="I54" s="46">
        <v>303.2</v>
      </c>
      <c r="J54" s="46">
        <v>206.62</v>
      </c>
      <c r="K54" s="46">
        <v>116.07</v>
      </c>
      <c r="L54" s="46">
        <v>12.29</v>
      </c>
      <c r="M54" s="74">
        <v>0</v>
      </c>
      <c r="N54" s="73">
        <v>0</v>
      </c>
      <c r="O54" s="46">
        <v>15</v>
      </c>
      <c r="P54" s="46">
        <v>0</v>
      </c>
      <c r="Q54" s="46">
        <v>0</v>
      </c>
      <c r="R54" s="46">
        <v>0</v>
      </c>
      <c r="S54" s="74">
        <v>0</v>
      </c>
      <c r="W54">
        <v>77.38</v>
      </c>
      <c r="X54">
        <v>62.87</v>
      </c>
      <c r="Y54">
        <v>0</v>
      </c>
      <c r="Z54">
        <v>11.09</v>
      </c>
      <c r="AA54">
        <v>22.25</v>
      </c>
      <c r="AB54">
        <v>0</v>
      </c>
      <c r="AC54">
        <v>17.41</v>
      </c>
      <c r="AD54">
        <v>4.84</v>
      </c>
      <c r="AE54">
        <v>7.45</v>
      </c>
      <c r="AF54">
        <v>15</v>
      </c>
      <c r="AG54">
        <v>46.62</v>
      </c>
      <c r="AH54">
        <v>193.46</v>
      </c>
      <c r="AI54">
        <v>90.93</v>
      </c>
      <c r="AJ54">
        <v>6.77</v>
      </c>
      <c r="AK54">
        <v>0.97</v>
      </c>
      <c r="AL54">
        <v>98.2</v>
      </c>
      <c r="AM54">
        <v>25.03</v>
      </c>
      <c r="AN54">
        <v>0</v>
      </c>
      <c r="AO54">
        <v>17.41</v>
      </c>
      <c r="AP54">
        <v>72.55</v>
      </c>
      <c r="AQ54">
        <v>38.69</v>
      </c>
      <c r="AR54">
        <v>0</v>
      </c>
      <c r="AS54">
        <v>63.12</v>
      </c>
      <c r="AT54">
        <v>50.06</v>
      </c>
      <c r="AU54">
        <v>48.36</v>
      </c>
      <c r="AV54">
        <v>0</v>
      </c>
      <c r="AW54">
        <v>0</v>
      </c>
      <c r="AX54">
        <v>29.02</v>
      </c>
      <c r="AY54">
        <v>0</v>
      </c>
      <c r="AZ54">
        <v>0</v>
      </c>
      <c r="BA54">
        <v>95.76</v>
      </c>
      <c r="BB54">
        <v>24.18</v>
      </c>
      <c r="BC54">
        <v>100.12</v>
      </c>
      <c r="BD54">
        <v>24.18</v>
      </c>
      <c r="BE54">
        <v>0</v>
      </c>
      <c r="BF54">
        <v>13.16</v>
      </c>
    </row>
    <row r="55" spans="1:58">
      <c r="A55" t="s">
        <v>428</v>
      </c>
      <c r="G55" t="s">
        <v>97</v>
      </c>
      <c r="H55" s="73">
        <v>603.69999999999993</v>
      </c>
      <c r="I55" s="46">
        <v>303.2</v>
      </c>
      <c r="J55" s="46">
        <v>206.62</v>
      </c>
      <c r="K55" s="46">
        <v>116.07</v>
      </c>
      <c r="L55" s="46">
        <v>12.68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77.38</v>
      </c>
      <c r="X55">
        <v>62.87</v>
      </c>
      <c r="Y55">
        <v>0</v>
      </c>
      <c r="Z55">
        <v>11.09</v>
      </c>
      <c r="AA55">
        <v>22.25</v>
      </c>
      <c r="AB55">
        <v>0</v>
      </c>
      <c r="AC55">
        <v>17.41</v>
      </c>
      <c r="AD55">
        <v>4.84</v>
      </c>
      <c r="AE55">
        <v>7.84</v>
      </c>
      <c r="AF55">
        <v>0</v>
      </c>
      <c r="AG55">
        <v>46.62</v>
      </c>
      <c r="AH55">
        <v>193.46</v>
      </c>
      <c r="AI55">
        <v>90.93</v>
      </c>
      <c r="AJ55">
        <v>6.77</v>
      </c>
      <c r="AK55">
        <v>0.97</v>
      </c>
      <c r="AL55">
        <v>98.2</v>
      </c>
      <c r="AM55">
        <v>25.03</v>
      </c>
      <c r="AN55">
        <v>0</v>
      </c>
      <c r="AO55">
        <v>17.41</v>
      </c>
      <c r="AP55">
        <v>72.55</v>
      </c>
      <c r="AQ55">
        <v>38.69</v>
      </c>
      <c r="AR55">
        <v>0</v>
      </c>
      <c r="AS55">
        <v>63.12</v>
      </c>
      <c r="AT55">
        <v>50.06</v>
      </c>
      <c r="AU55">
        <v>48.36</v>
      </c>
      <c r="AV55">
        <v>0</v>
      </c>
      <c r="AW55">
        <v>0</v>
      </c>
      <c r="AX55">
        <v>29.02</v>
      </c>
      <c r="AY55">
        <v>0</v>
      </c>
      <c r="AZ55">
        <v>0</v>
      </c>
      <c r="BA55">
        <v>95.76</v>
      </c>
      <c r="BB55">
        <v>24.18</v>
      </c>
      <c r="BC55">
        <v>100.12</v>
      </c>
      <c r="BD55">
        <v>24.18</v>
      </c>
      <c r="BE55">
        <v>0</v>
      </c>
      <c r="BF55">
        <v>13.16</v>
      </c>
    </row>
    <row r="56" spans="1:58">
      <c r="A56" t="s">
        <v>428</v>
      </c>
      <c r="G56" t="s">
        <v>98</v>
      </c>
      <c r="H56" s="73">
        <v>603.69999999999993</v>
      </c>
      <c r="I56" s="46">
        <v>303.2</v>
      </c>
      <c r="J56" s="46">
        <v>206.62</v>
      </c>
      <c r="K56" s="46">
        <v>116.07</v>
      </c>
      <c r="L56" s="46">
        <v>13.45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77.38</v>
      </c>
      <c r="X56">
        <v>62.87</v>
      </c>
      <c r="Y56">
        <v>0</v>
      </c>
      <c r="Z56">
        <v>11.09</v>
      </c>
      <c r="AA56">
        <v>22.25</v>
      </c>
      <c r="AB56">
        <v>0</v>
      </c>
      <c r="AC56">
        <v>17.41</v>
      </c>
      <c r="AD56">
        <v>4.84</v>
      </c>
      <c r="AE56">
        <v>8.61</v>
      </c>
      <c r="AF56">
        <v>0</v>
      </c>
      <c r="AG56">
        <v>46.62</v>
      </c>
      <c r="AH56">
        <v>193.46</v>
      </c>
      <c r="AI56">
        <v>90.93</v>
      </c>
      <c r="AJ56">
        <v>6.77</v>
      </c>
      <c r="AK56">
        <v>0.97</v>
      </c>
      <c r="AL56">
        <v>98.2</v>
      </c>
      <c r="AM56">
        <v>25.03</v>
      </c>
      <c r="AN56">
        <v>0</v>
      </c>
      <c r="AO56">
        <v>17.41</v>
      </c>
      <c r="AP56">
        <v>72.55</v>
      </c>
      <c r="AQ56">
        <v>38.69</v>
      </c>
      <c r="AR56">
        <v>0</v>
      </c>
      <c r="AS56">
        <v>63.12</v>
      </c>
      <c r="AT56">
        <v>50.06</v>
      </c>
      <c r="AU56">
        <v>48.36</v>
      </c>
      <c r="AV56">
        <v>0</v>
      </c>
      <c r="AW56">
        <v>0</v>
      </c>
      <c r="AX56">
        <v>29.02</v>
      </c>
      <c r="AY56">
        <v>0</v>
      </c>
      <c r="AZ56">
        <v>0</v>
      </c>
      <c r="BA56">
        <v>95.76</v>
      </c>
      <c r="BB56">
        <v>24.18</v>
      </c>
      <c r="BC56">
        <v>100.12</v>
      </c>
      <c r="BD56">
        <v>24.18</v>
      </c>
      <c r="BE56">
        <v>0</v>
      </c>
      <c r="BF56">
        <v>13.16</v>
      </c>
    </row>
    <row r="57" spans="1:58">
      <c r="G57" t="s">
        <v>99</v>
      </c>
      <c r="H57" s="73">
        <v>603.69999999999993</v>
      </c>
      <c r="I57" s="46">
        <v>303.2</v>
      </c>
      <c r="J57" s="46">
        <v>206.62</v>
      </c>
      <c r="K57" s="46">
        <v>116.07</v>
      </c>
      <c r="L57" s="46">
        <v>12.58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77.38</v>
      </c>
      <c r="X57">
        <v>62.87</v>
      </c>
      <c r="Y57">
        <v>0</v>
      </c>
      <c r="Z57">
        <v>11.09</v>
      </c>
      <c r="AA57">
        <v>22.25</v>
      </c>
      <c r="AB57">
        <v>0</v>
      </c>
      <c r="AC57">
        <v>17.41</v>
      </c>
      <c r="AD57">
        <v>4.84</v>
      </c>
      <c r="AE57">
        <v>7.74</v>
      </c>
      <c r="AF57">
        <v>0</v>
      </c>
      <c r="AG57">
        <v>46.62</v>
      </c>
      <c r="AH57">
        <v>193.46</v>
      </c>
      <c r="AI57">
        <v>90.93</v>
      </c>
      <c r="AJ57">
        <v>6.77</v>
      </c>
      <c r="AK57">
        <v>0.97</v>
      </c>
      <c r="AL57">
        <v>98.2</v>
      </c>
      <c r="AM57">
        <v>25.03</v>
      </c>
      <c r="AN57">
        <v>0</v>
      </c>
      <c r="AO57">
        <v>17.41</v>
      </c>
      <c r="AP57">
        <v>72.55</v>
      </c>
      <c r="AQ57">
        <v>38.69</v>
      </c>
      <c r="AR57">
        <v>0</v>
      </c>
      <c r="AS57">
        <v>63.12</v>
      </c>
      <c r="AT57">
        <v>50.06</v>
      </c>
      <c r="AU57">
        <v>48.36</v>
      </c>
      <c r="AV57">
        <v>0</v>
      </c>
      <c r="AW57">
        <v>0</v>
      </c>
      <c r="AX57">
        <v>29.02</v>
      </c>
      <c r="AY57">
        <v>0</v>
      </c>
      <c r="AZ57">
        <v>0</v>
      </c>
      <c r="BA57">
        <v>95.76</v>
      </c>
      <c r="BB57">
        <v>24.18</v>
      </c>
      <c r="BC57">
        <v>100.12</v>
      </c>
      <c r="BD57">
        <v>24.18</v>
      </c>
      <c r="BE57">
        <v>0</v>
      </c>
      <c r="BF57">
        <v>13.16</v>
      </c>
    </row>
    <row r="58" spans="1:58">
      <c r="G58" t="s">
        <v>100</v>
      </c>
      <c r="H58" s="73">
        <v>598.57999999999993</v>
      </c>
      <c r="I58" s="46">
        <v>303.2</v>
      </c>
      <c r="J58" s="46">
        <v>206.62</v>
      </c>
      <c r="K58" s="46">
        <v>116.07</v>
      </c>
      <c r="L58" s="46">
        <v>11.870000000000001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77.38</v>
      </c>
      <c r="X58">
        <v>62.87</v>
      </c>
      <c r="Y58">
        <v>0</v>
      </c>
      <c r="Z58">
        <v>11.09</v>
      </c>
      <c r="AA58">
        <v>22.25</v>
      </c>
      <c r="AB58">
        <v>0</v>
      </c>
      <c r="AC58">
        <v>17.41</v>
      </c>
      <c r="AD58">
        <v>4.84</v>
      </c>
      <c r="AE58">
        <v>7.03</v>
      </c>
      <c r="AF58">
        <v>0</v>
      </c>
      <c r="AG58">
        <v>46.62</v>
      </c>
      <c r="AH58">
        <v>193.46</v>
      </c>
      <c r="AI58">
        <v>90.93</v>
      </c>
      <c r="AJ58">
        <v>6.77</v>
      </c>
      <c r="AK58">
        <v>0.97</v>
      </c>
      <c r="AL58">
        <v>93.08</v>
      </c>
      <c r="AM58">
        <v>25.03</v>
      </c>
      <c r="AN58">
        <v>0</v>
      </c>
      <c r="AO58">
        <v>17.41</v>
      </c>
      <c r="AP58">
        <v>72.55</v>
      </c>
      <c r="AQ58">
        <v>38.69</v>
      </c>
      <c r="AR58">
        <v>0</v>
      </c>
      <c r="AS58">
        <v>63.12</v>
      </c>
      <c r="AT58">
        <v>50.06</v>
      </c>
      <c r="AU58">
        <v>48.36</v>
      </c>
      <c r="AV58">
        <v>0</v>
      </c>
      <c r="AW58">
        <v>0</v>
      </c>
      <c r="AX58">
        <v>29.02</v>
      </c>
      <c r="AY58">
        <v>0</v>
      </c>
      <c r="AZ58">
        <v>0</v>
      </c>
      <c r="BA58">
        <v>95.76</v>
      </c>
      <c r="BB58">
        <v>24.18</v>
      </c>
      <c r="BC58">
        <v>100.12</v>
      </c>
      <c r="BD58">
        <v>24.18</v>
      </c>
      <c r="BE58">
        <v>0</v>
      </c>
      <c r="BF58">
        <v>13.16</v>
      </c>
    </row>
    <row r="59" spans="1:58">
      <c r="G59" t="s">
        <v>101</v>
      </c>
      <c r="H59" s="73">
        <v>622.52999999999986</v>
      </c>
      <c r="I59" s="46">
        <v>318.67</v>
      </c>
      <c r="J59" s="46">
        <v>206.62</v>
      </c>
      <c r="K59" s="46">
        <v>116.07</v>
      </c>
      <c r="L59" s="46">
        <v>11.51</v>
      </c>
      <c r="M59" s="74">
        <v>0</v>
      </c>
      <c r="N59" s="73">
        <v>0</v>
      </c>
      <c r="O59" s="46">
        <v>20</v>
      </c>
      <c r="P59" s="46">
        <v>0</v>
      </c>
      <c r="Q59" s="46">
        <v>0</v>
      </c>
      <c r="R59" s="46">
        <v>0</v>
      </c>
      <c r="S59" s="74">
        <v>0</v>
      </c>
      <c r="W59">
        <v>77.38</v>
      </c>
      <c r="X59">
        <v>62.87</v>
      </c>
      <c r="Y59">
        <v>0</v>
      </c>
      <c r="Z59">
        <v>11.09</v>
      </c>
      <c r="AA59">
        <v>22.25</v>
      </c>
      <c r="AB59">
        <v>0</v>
      </c>
      <c r="AC59">
        <v>17.41</v>
      </c>
      <c r="AD59">
        <v>4.84</v>
      </c>
      <c r="AE59">
        <v>6.67</v>
      </c>
      <c r="AF59">
        <v>20</v>
      </c>
      <c r="AG59">
        <v>46.62</v>
      </c>
      <c r="AH59">
        <v>193.46</v>
      </c>
      <c r="AI59">
        <v>106.4</v>
      </c>
      <c r="AJ59">
        <v>6.77</v>
      </c>
      <c r="AK59">
        <v>0.97</v>
      </c>
      <c r="AL59">
        <v>93.88</v>
      </c>
      <c r="AM59">
        <v>25.03</v>
      </c>
      <c r="AN59">
        <v>0</v>
      </c>
      <c r="AO59">
        <v>17.41</v>
      </c>
      <c r="AP59">
        <v>72.55</v>
      </c>
      <c r="AQ59">
        <v>38.69</v>
      </c>
      <c r="AR59">
        <v>0</v>
      </c>
      <c r="AS59">
        <v>63.12</v>
      </c>
      <c r="AT59">
        <v>50.06</v>
      </c>
      <c r="AU59">
        <v>48.36</v>
      </c>
      <c r="AV59">
        <v>0</v>
      </c>
      <c r="AW59">
        <v>23.15</v>
      </c>
      <c r="AX59">
        <v>29.02</v>
      </c>
      <c r="AY59">
        <v>0</v>
      </c>
      <c r="AZ59">
        <v>0</v>
      </c>
      <c r="BA59">
        <v>95.76</v>
      </c>
      <c r="BB59">
        <v>24.18</v>
      </c>
      <c r="BC59">
        <v>100.12</v>
      </c>
      <c r="BD59">
        <v>24.18</v>
      </c>
      <c r="BE59">
        <v>0</v>
      </c>
      <c r="BF59">
        <v>13.16</v>
      </c>
    </row>
    <row r="60" spans="1:58">
      <c r="G60" t="s">
        <v>102</v>
      </c>
      <c r="H60" s="73">
        <v>622.57999999999993</v>
      </c>
      <c r="I60" s="46">
        <v>318.67</v>
      </c>
      <c r="J60" s="46">
        <v>206.62</v>
      </c>
      <c r="K60" s="46">
        <v>116.07</v>
      </c>
      <c r="L60" s="46">
        <v>11.129999999999999</v>
      </c>
      <c r="M60" s="74">
        <v>0</v>
      </c>
      <c r="N60" s="73">
        <v>0</v>
      </c>
      <c r="O60" s="46">
        <v>20</v>
      </c>
      <c r="P60" s="46">
        <v>0</v>
      </c>
      <c r="Q60" s="46">
        <v>0</v>
      </c>
      <c r="R60" s="46">
        <v>0</v>
      </c>
      <c r="S60" s="74">
        <v>0</v>
      </c>
      <c r="W60">
        <v>77.38</v>
      </c>
      <c r="X60">
        <v>62.87</v>
      </c>
      <c r="Y60">
        <v>0</v>
      </c>
      <c r="Z60">
        <v>11.09</v>
      </c>
      <c r="AA60">
        <v>22.25</v>
      </c>
      <c r="AB60">
        <v>0</v>
      </c>
      <c r="AC60">
        <v>17.41</v>
      </c>
      <c r="AD60">
        <v>4.84</v>
      </c>
      <c r="AE60">
        <v>6.29</v>
      </c>
      <c r="AF60">
        <v>20</v>
      </c>
      <c r="AG60">
        <v>46.62</v>
      </c>
      <c r="AH60">
        <v>193.46</v>
      </c>
      <c r="AI60">
        <v>106.4</v>
      </c>
      <c r="AJ60">
        <v>6.77</v>
      </c>
      <c r="AK60">
        <v>0.97</v>
      </c>
      <c r="AL60">
        <v>93.93</v>
      </c>
      <c r="AM60">
        <v>25.03</v>
      </c>
      <c r="AN60">
        <v>0</v>
      </c>
      <c r="AO60">
        <v>17.41</v>
      </c>
      <c r="AP60">
        <v>72.55</v>
      </c>
      <c r="AQ60">
        <v>38.69</v>
      </c>
      <c r="AR60">
        <v>0</v>
      </c>
      <c r="AS60">
        <v>63.12</v>
      </c>
      <c r="AT60">
        <v>50.06</v>
      </c>
      <c r="AU60">
        <v>48.36</v>
      </c>
      <c r="AV60">
        <v>0</v>
      </c>
      <c r="AW60">
        <v>23.15</v>
      </c>
      <c r="AX60">
        <v>29.02</v>
      </c>
      <c r="AY60">
        <v>0</v>
      </c>
      <c r="AZ60">
        <v>0</v>
      </c>
      <c r="BA60">
        <v>95.76</v>
      </c>
      <c r="BB60">
        <v>24.18</v>
      </c>
      <c r="BC60">
        <v>100.12</v>
      </c>
      <c r="BD60">
        <v>24.18</v>
      </c>
      <c r="BE60">
        <v>0</v>
      </c>
      <c r="BF60">
        <v>13.16</v>
      </c>
    </row>
    <row r="61" spans="1:58">
      <c r="G61" t="s">
        <v>103</v>
      </c>
      <c r="H61" s="73">
        <v>621.92999999999995</v>
      </c>
      <c r="I61" s="46">
        <v>318.67</v>
      </c>
      <c r="J61" s="46">
        <v>206.62</v>
      </c>
      <c r="K61" s="46">
        <v>116.07</v>
      </c>
      <c r="L61" s="46">
        <v>10.84</v>
      </c>
      <c r="M61" s="74">
        <v>0</v>
      </c>
      <c r="N61" s="73">
        <v>0</v>
      </c>
      <c r="O61" s="46">
        <v>20</v>
      </c>
      <c r="P61" s="46">
        <v>0</v>
      </c>
      <c r="Q61" s="46">
        <v>0</v>
      </c>
      <c r="R61" s="46">
        <v>0</v>
      </c>
      <c r="S61" s="74">
        <v>0</v>
      </c>
      <c r="W61">
        <v>77.38</v>
      </c>
      <c r="X61">
        <v>62.87</v>
      </c>
      <c r="Y61">
        <v>0</v>
      </c>
      <c r="Z61">
        <v>11.09</v>
      </c>
      <c r="AA61">
        <v>22.25</v>
      </c>
      <c r="AB61">
        <v>0</v>
      </c>
      <c r="AC61">
        <v>17.41</v>
      </c>
      <c r="AD61">
        <v>4.84</v>
      </c>
      <c r="AE61">
        <v>6</v>
      </c>
      <c r="AF61">
        <v>20</v>
      </c>
      <c r="AG61">
        <v>46.62</v>
      </c>
      <c r="AH61">
        <v>193.46</v>
      </c>
      <c r="AI61">
        <v>106.4</v>
      </c>
      <c r="AJ61">
        <v>6.77</v>
      </c>
      <c r="AK61">
        <v>0.97</v>
      </c>
      <c r="AL61">
        <v>93.28</v>
      </c>
      <c r="AM61">
        <v>25.03</v>
      </c>
      <c r="AN61">
        <v>0</v>
      </c>
      <c r="AO61">
        <v>17.41</v>
      </c>
      <c r="AP61">
        <v>72.55</v>
      </c>
      <c r="AQ61">
        <v>38.69</v>
      </c>
      <c r="AR61">
        <v>0</v>
      </c>
      <c r="AS61">
        <v>63.12</v>
      </c>
      <c r="AT61">
        <v>50.06</v>
      </c>
      <c r="AU61">
        <v>48.36</v>
      </c>
      <c r="AV61">
        <v>0</v>
      </c>
      <c r="AW61">
        <v>23.15</v>
      </c>
      <c r="AX61">
        <v>29.02</v>
      </c>
      <c r="AY61">
        <v>0</v>
      </c>
      <c r="AZ61">
        <v>0</v>
      </c>
      <c r="BA61">
        <v>95.76</v>
      </c>
      <c r="BB61">
        <v>24.18</v>
      </c>
      <c r="BC61">
        <v>100.12</v>
      </c>
      <c r="BD61">
        <v>24.18</v>
      </c>
      <c r="BE61">
        <v>0</v>
      </c>
      <c r="BF61">
        <v>13.16</v>
      </c>
    </row>
    <row r="62" spans="1:58">
      <c r="G62" t="s">
        <v>104</v>
      </c>
      <c r="H62" s="73">
        <v>622.4</v>
      </c>
      <c r="I62" s="46">
        <v>318.67</v>
      </c>
      <c r="J62" s="46">
        <v>206.62</v>
      </c>
      <c r="K62" s="46">
        <v>116.07</v>
      </c>
      <c r="L62" s="46">
        <v>10.64</v>
      </c>
      <c r="M62" s="74">
        <v>0</v>
      </c>
      <c r="N62" s="73">
        <v>0</v>
      </c>
      <c r="O62" s="46">
        <v>20</v>
      </c>
      <c r="P62" s="46">
        <v>0</v>
      </c>
      <c r="Q62" s="46">
        <v>0</v>
      </c>
      <c r="R62" s="46">
        <v>0</v>
      </c>
      <c r="S62" s="74">
        <v>0</v>
      </c>
      <c r="W62">
        <v>77.38</v>
      </c>
      <c r="X62">
        <v>62.87</v>
      </c>
      <c r="Y62">
        <v>0</v>
      </c>
      <c r="Z62">
        <v>11.09</v>
      </c>
      <c r="AA62">
        <v>22.25</v>
      </c>
      <c r="AB62">
        <v>0</v>
      </c>
      <c r="AC62">
        <v>17.41</v>
      </c>
      <c r="AD62">
        <v>4.84</v>
      </c>
      <c r="AE62">
        <v>5.8</v>
      </c>
      <c r="AF62">
        <v>20</v>
      </c>
      <c r="AG62">
        <v>46.62</v>
      </c>
      <c r="AH62">
        <v>193.46</v>
      </c>
      <c r="AI62">
        <v>106.4</v>
      </c>
      <c r="AJ62">
        <v>6.77</v>
      </c>
      <c r="AK62">
        <v>0.97</v>
      </c>
      <c r="AL62">
        <v>93.75</v>
      </c>
      <c r="AM62">
        <v>25.03</v>
      </c>
      <c r="AN62">
        <v>0</v>
      </c>
      <c r="AO62">
        <v>17.41</v>
      </c>
      <c r="AP62">
        <v>72.55</v>
      </c>
      <c r="AQ62">
        <v>38.69</v>
      </c>
      <c r="AR62">
        <v>0</v>
      </c>
      <c r="AS62">
        <v>63.12</v>
      </c>
      <c r="AT62">
        <v>50.06</v>
      </c>
      <c r="AU62">
        <v>48.36</v>
      </c>
      <c r="AV62">
        <v>0</v>
      </c>
      <c r="AW62">
        <v>23.15</v>
      </c>
      <c r="AX62">
        <v>29.02</v>
      </c>
      <c r="AY62">
        <v>0</v>
      </c>
      <c r="AZ62">
        <v>0</v>
      </c>
      <c r="BA62">
        <v>95.76</v>
      </c>
      <c r="BB62">
        <v>24.18</v>
      </c>
      <c r="BC62">
        <v>100.12</v>
      </c>
      <c r="BD62">
        <v>24.18</v>
      </c>
      <c r="BE62">
        <v>0</v>
      </c>
      <c r="BF62">
        <v>13.16</v>
      </c>
    </row>
    <row r="63" spans="1:58">
      <c r="G63" t="s">
        <v>105</v>
      </c>
      <c r="H63" s="73">
        <v>622.16999999999996</v>
      </c>
      <c r="I63" s="46">
        <v>279.98</v>
      </c>
      <c r="J63" s="46">
        <v>206.8</v>
      </c>
      <c r="K63" s="46">
        <v>69.64</v>
      </c>
      <c r="L63" s="46">
        <v>10.55</v>
      </c>
      <c r="M63" s="74">
        <v>0</v>
      </c>
      <c r="N63" s="73">
        <v>0</v>
      </c>
      <c r="O63" s="46">
        <v>20</v>
      </c>
      <c r="P63" s="46">
        <v>0</v>
      </c>
      <c r="Q63" s="46">
        <v>0</v>
      </c>
      <c r="R63" s="46">
        <v>0</v>
      </c>
      <c r="S63" s="74">
        <v>0</v>
      </c>
      <c r="W63">
        <v>77.38</v>
      </c>
      <c r="X63">
        <v>62.87</v>
      </c>
      <c r="Y63">
        <v>0</v>
      </c>
      <c r="Z63">
        <v>11.09</v>
      </c>
      <c r="AA63">
        <v>22.25</v>
      </c>
      <c r="AB63">
        <v>0</v>
      </c>
      <c r="AC63">
        <v>0</v>
      </c>
      <c r="AD63">
        <v>4.84</v>
      </c>
      <c r="AE63">
        <v>5.71</v>
      </c>
      <c r="AF63">
        <v>20</v>
      </c>
      <c r="AG63">
        <v>46.62</v>
      </c>
      <c r="AH63">
        <v>193.46</v>
      </c>
      <c r="AI63">
        <v>106.4</v>
      </c>
      <c r="AJ63">
        <v>6.77</v>
      </c>
      <c r="AK63">
        <v>0.92</v>
      </c>
      <c r="AL63">
        <v>93.57</v>
      </c>
      <c r="AM63">
        <v>25.03</v>
      </c>
      <c r="AN63">
        <v>0</v>
      </c>
      <c r="AO63">
        <v>17.41</v>
      </c>
      <c r="AP63">
        <v>72.55</v>
      </c>
      <c r="AQ63">
        <v>0</v>
      </c>
      <c r="AR63">
        <v>0</v>
      </c>
      <c r="AS63">
        <v>63.12</v>
      </c>
      <c r="AT63">
        <v>50.06</v>
      </c>
      <c r="AU63">
        <v>48.36</v>
      </c>
      <c r="AV63">
        <v>0</v>
      </c>
      <c r="AW63">
        <v>23.15</v>
      </c>
      <c r="AX63">
        <v>0</v>
      </c>
      <c r="AY63">
        <v>0</v>
      </c>
      <c r="AZ63">
        <v>0</v>
      </c>
      <c r="BA63">
        <v>95.76</v>
      </c>
      <c r="BB63">
        <v>24.18</v>
      </c>
      <c r="BC63">
        <v>100.12</v>
      </c>
      <c r="BD63">
        <v>24.18</v>
      </c>
      <c r="BE63">
        <v>0</v>
      </c>
      <c r="BF63">
        <v>13.34</v>
      </c>
    </row>
    <row r="64" spans="1:58">
      <c r="G64" t="s">
        <v>106</v>
      </c>
      <c r="H64" s="73">
        <v>623.39</v>
      </c>
      <c r="I64" s="46">
        <v>279.98</v>
      </c>
      <c r="J64" s="46">
        <v>206.8</v>
      </c>
      <c r="K64" s="46">
        <v>69.64</v>
      </c>
      <c r="L64" s="46">
        <v>10.16</v>
      </c>
      <c r="M64" s="74">
        <v>0</v>
      </c>
      <c r="N64" s="73">
        <v>0</v>
      </c>
      <c r="O64" s="46">
        <v>20</v>
      </c>
      <c r="P64" s="46">
        <v>0</v>
      </c>
      <c r="Q64" s="46">
        <v>0</v>
      </c>
      <c r="R64" s="46">
        <v>0</v>
      </c>
      <c r="S64" s="74">
        <v>0</v>
      </c>
      <c r="W64">
        <v>77.38</v>
      </c>
      <c r="X64">
        <v>62.87</v>
      </c>
      <c r="Y64">
        <v>0</v>
      </c>
      <c r="Z64">
        <v>11.09</v>
      </c>
      <c r="AA64">
        <v>22.25</v>
      </c>
      <c r="AB64">
        <v>0</v>
      </c>
      <c r="AC64">
        <v>0</v>
      </c>
      <c r="AD64">
        <v>4.84</v>
      </c>
      <c r="AE64">
        <v>5.32</v>
      </c>
      <c r="AF64">
        <v>20</v>
      </c>
      <c r="AG64">
        <v>46.62</v>
      </c>
      <c r="AH64">
        <v>193.46</v>
      </c>
      <c r="AI64">
        <v>106.4</v>
      </c>
      <c r="AJ64">
        <v>6.77</v>
      </c>
      <c r="AK64">
        <v>0.92</v>
      </c>
      <c r="AL64">
        <v>94.79</v>
      </c>
      <c r="AM64">
        <v>25.03</v>
      </c>
      <c r="AN64">
        <v>0</v>
      </c>
      <c r="AO64">
        <v>17.41</v>
      </c>
      <c r="AP64">
        <v>72.55</v>
      </c>
      <c r="AQ64">
        <v>0</v>
      </c>
      <c r="AR64">
        <v>0</v>
      </c>
      <c r="AS64">
        <v>63.12</v>
      </c>
      <c r="AT64">
        <v>50.06</v>
      </c>
      <c r="AU64">
        <v>48.36</v>
      </c>
      <c r="AV64">
        <v>0</v>
      </c>
      <c r="AW64">
        <v>23.15</v>
      </c>
      <c r="AX64">
        <v>0</v>
      </c>
      <c r="AY64">
        <v>0</v>
      </c>
      <c r="AZ64">
        <v>0</v>
      </c>
      <c r="BA64">
        <v>95.76</v>
      </c>
      <c r="BB64">
        <v>24.18</v>
      </c>
      <c r="BC64">
        <v>100.12</v>
      </c>
      <c r="BD64">
        <v>24.18</v>
      </c>
      <c r="BE64">
        <v>0</v>
      </c>
      <c r="BF64">
        <v>13.34</v>
      </c>
    </row>
    <row r="65" spans="7:58">
      <c r="G65" t="s">
        <v>107</v>
      </c>
      <c r="H65" s="73">
        <v>623.19999999999993</v>
      </c>
      <c r="I65" s="46">
        <v>279.98</v>
      </c>
      <c r="J65" s="46">
        <v>206.8</v>
      </c>
      <c r="K65" s="46">
        <v>69.64</v>
      </c>
      <c r="L65" s="46">
        <v>9.9699999999999989</v>
      </c>
      <c r="M65" s="74">
        <v>0</v>
      </c>
      <c r="N65" s="73">
        <v>0</v>
      </c>
      <c r="O65" s="46">
        <v>20</v>
      </c>
      <c r="P65" s="46">
        <v>0</v>
      </c>
      <c r="Q65" s="46">
        <v>0</v>
      </c>
      <c r="R65" s="46">
        <v>0</v>
      </c>
      <c r="S65" s="74">
        <v>0</v>
      </c>
      <c r="W65">
        <v>77.38</v>
      </c>
      <c r="X65">
        <v>62.87</v>
      </c>
      <c r="Y65">
        <v>0</v>
      </c>
      <c r="Z65">
        <v>11.09</v>
      </c>
      <c r="AA65">
        <v>22.25</v>
      </c>
      <c r="AB65">
        <v>0</v>
      </c>
      <c r="AC65">
        <v>0</v>
      </c>
      <c r="AD65">
        <v>4.84</v>
      </c>
      <c r="AE65">
        <v>5.13</v>
      </c>
      <c r="AF65">
        <v>20</v>
      </c>
      <c r="AG65">
        <v>46.62</v>
      </c>
      <c r="AH65">
        <v>193.46</v>
      </c>
      <c r="AI65">
        <v>106.4</v>
      </c>
      <c r="AJ65">
        <v>6.77</v>
      </c>
      <c r="AK65">
        <v>0.92</v>
      </c>
      <c r="AL65">
        <v>94.6</v>
      </c>
      <c r="AM65">
        <v>25.03</v>
      </c>
      <c r="AN65">
        <v>0</v>
      </c>
      <c r="AO65">
        <v>17.41</v>
      </c>
      <c r="AP65">
        <v>72.55</v>
      </c>
      <c r="AQ65">
        <v>0</v>
      </c>
      <c r="AR65">
        <v>0</v>
      </c>
      <c r="AS65">
        <v>63.12</v>
      </c>
      <c r="AT65">
        <v>50.06</v>
      </c>
      <c r="AU65">
        <v>48.36</v>
      </c>
      <c r="AV65">
        <v>0</v>
      </c>
      <c r="AW65">
        <v>23.15</v>
      </c>
      <c r="AX65">
        <v>0</v>
      </c>
      <c r="AY65">
        <v>0</v>
      </c>
      <c r="AZ65">
        <v>0</v>
      </c>
      <c r="BA65">
        <v>95.76</v>
      </c>
      <c r="BB65">
        <v>24.18</v>
      </c>
      <c r="BC65">
        <v>100.12</v>
      </c>
      <c r="BD65">
        <v>24.18</v>
      </c>
      <c r="BE65">
        <v>0</v>
      </c>
      <c r="BF65">
        <v>13.34</v>
      </c>
    </row>
    <row r="66" spans="7:58">
      <c r="G66" t="s">
        <v>108</v>
      </c>
      <c r="H66" s="73">
        <v>624.37</v>
      </c>
      <c r="I66" s="46">
        <v>279.98</v>
      </c>
      <c r="J66" s="46">
        <v>206.8</v>
      </c>
      <c r="K66" s="46">
        <v>69.64</v>
      </c>
      <c r="L66" s="46">
        <v>9.870000000000001</v>
      </c>
      <c r="M66" s="74">
        <v>0</v>
      </c>
      <c r="N66" s="73">
        <v>0</v>
      </c>
      <c r="O66" s="46">
        <v>20</v>
      </c>
      <c r="P66" s="46">
        <v>0</v>
      </c>
      <c r="Q66" s="46">
        <v>0</v>
      </c>
      <c r="R66" s="46">
        <v>0</v>
      </c>
      <c r="S66" s="74">
        <v>0</v>
      </c>
      <c r="W66">
        <v>77.38</v>
      </c>
      <c r="X66">
        <v>62.87</v>
      </c>
      <c r="Y66">
        <v>0</v>
      </c>
      <c r="Z66">
        <v>11.09</v>
      </c>
      <c r="AA66">
        <v>22.25</v>
      </c>
      <c r="AB66">
        <v>0</v>
      </c>
      <c r="AC66">
        <v>0</v>
      </c>
      <c r="AD66">
        <v>4.84</v>
      </c>
      <c r="AE66">
        <v>5.03</v>
      </c>
      <c r="AF66">
        <v>20</v>
      </c>
      <c r="AG66">
        <v>46.62</v>
      </c>
      <c r="AH66">
        <v>193.46</v>
      </c>
      <c r="AI66">
        <v>106.4</v>
      </c>
      <c r="AJ66">
        <v>6.77</v>
      </c>
      <c r="AK66">
        <v>0.92</v>
      </c>
      <c r="AL66">
        <v>95.77</v>
      </c>
      <c r="AM66">
        <v>25.03</v>
      </c>
      <c r="AN66">
        <v>0</v>
      </c>
      <c r="AO66">
        <v>17.41</v>
      </c>
      <c r="AP66">
        <v>72.55</v>
      </c>
      <c r="AQ66">
        <v>0</v>
      </c>
      <c r="AR66">
        <v>0</v>
      </c>
      <c r="AS66">
        <v>63.12</v>
      </c>
      <c r="AT66">
        <v>50.06</v>
      </c>
      <c r="AU66">
        <v>48.36</v>
      </c>
      <c r="AV66">
        <v>0</v>
      </c>
      <c r="AW66">
        <v>23.15</v>
      </c>
      <c r="AX66">
        <v>0</v>
      </c>
      <c r="AY66">
        <v>0</v>
      </c>
      <c r="AZ66">
        <v>0</v>
      </c>
      <c r="BA66">
        <v>95.76</v>
      </c>
      <c r="BB66">
        <v>24.18</v>
      </c>
      <c r="BC66">
        <v>100.12</v>
      </c>
      <c r="BD66">
        <v>24.18</v>
      </c>
      <c r="BE66">
        <v>0</v>
      </c>
      <c r="BF66">
        <v>13.34</v>
      </c>
    </row>
    <row r="67" spans="7:58">
      <c r="G67" t="s">
        <v>109</v>
      </c>
      <c r="H67" s="73">
        <v>634.46999999999991</v>
      </c>
      <c r="I67" s="46">
        <v>262.57</v>
      </c>
      <c r="J67" s="46">
        <v>206.99</v>
      </c>
      <c r="K67" s="46">
        <v>69.64</v>
      </c>
      <c r="L67" s="46">
        <v>9</v>
      </c>
      <c r="M67" s="74">
        <v>0</v>
      </c>
      <c r="N67" s="73">
        <v>0</v>
      </c>
      <c r="O67" s="46">
        <v>20</v>
      </c>
      <c r="P67" s="46">
        <v>0</v>
      </c>
      <c r="Q67" s="46">
        <v>0</v>
      </c>
      <c r="R67" s="46">
        <v>0</v>
      </c>
      <c r="S67" s="74">
        <v>0</v>
      </c>
      <c r="W67">
        <v>77.38</v>
      </c>
      <c r="X67">
        <v>62.87</v>
      </c>
      <c r="Y67">
        <v>0</v>
      </c>
      <c r="Z67">
        <v>11.09</v>
      </c>
      <c r="AA67">
        <v>22.25</v>
      </c>
      <c r="AB67">
        <v>0</v>
      </c>
      <c r="AC67">
        <v>0</v>
      </c>
      <c r="AD67">
        <v>4.84</v>
      </c>
      <c r="AE67">
        <v>4.16</v>
      </c>
      <c r="AF67">
        <v>20</v>
      </c>
      <c r="AG67">
        <v>46.62</v>
      </c>
      <c r="AH67">
        <v>193.46</v>
      </c>
      <c r="AI67">
        <v>106.4</v>
      </c>
      <c r="AJ67">
        <v>6.77</v>
      </c>
      <c r="AK67">
        <v>0.82</v>
      </c>
      <c r="AL67">
        <v>105.97</v>
      </c>
      <c r="AM67">
        <v>25.03</v>
      </c>
      <c r="AN67">
        <v>0</v>
      </c>
      <c r="AO67">
        <v>0</v>
      </c>
      <c r="AP67">
        <v>72.55</v>
      </c>
      <c r="AQ67">
        <v>0</v>
      </c>
      <c r="AR67">
        <v>0</v>
      </c>
      <c r="AS67">
        <v>63.12</v>
      </c>
      <c r="AT67">
        <v>50.06</v>
      </c>
      <c r="AU67">
        <v>48.36</v>
      </c>
      <c r="AV67">
        <v>0</v>
      </c>
      <c r="AW67">
        <v>23.15</v>
      </c>
      <c r="AX67">
        <v>0</v>
      </c>
      <c r="AY67">
        <v>0</v>
      </c>
      <c r="AZ67">
        <v>0</v>
      </c>
      <c r="BA67">
        <v>95.76</v>
      </c>
      <c r="BB67">
        <v>24.18</v>
      </c>
      <c r="BC67">
        <v>100.12</v>
      </c>
      <c r="BD67">
        <v>24.18</v>
      </c>
      <c r="BE67">
        <v>0</v>
      </c>
      <c r="BF67">
        <v>13.53</v>
      </c>
    </row>
    <row r="68" spans="7:58">
      <c r="G68" t="s">
        <v>110</v>
      </c>
      <c r="H68" s="73">
        <v>635.02999999999986</v>
      </c>
      <c r="I68" s="46">
        <v>262.57</v>
      </c>
      <c r="J68" s="46">
        <v>206.99</v>
      </c>
      <c r="K68" s="46">
        <v>69.64</v>
      </c>
      <c r="L68" s="46">
        <v>8.7100000000000009</v>
      </c>
      <c r="M68" s="74">
        <v>0</v>
      </c>
      <c r="N68" s="73">
        <v>0</v>
      </c>
      <c r="O68" s="46">
        <v>120</v>
      </c>
      <c r="P68" s="46">
        <v>0</v>
      </c>
      <c r="Q68" s="46">
        <v>0</v>
      </c>
      <c r="R68" s="46">
        <v>0</v>
      </c>
      <c r="S68" s="74">
        <v>0</v>
      </c>
      <c r="W68">
        <v>77.38</v>
      </c>
      <c r="X68">
        <v>62.87</v>
      </c>
      <c r="Y68">
        <v>100</v>
      </c>
      <c r="Z68">
        <v>11.09</v>
      </c>
      <c r="AA68">
        <v>22.25</v>
      </c>
      <c r="AB68">
        <v>0</v>
      </c>
      <c r="AC68">
        <v>0</v>
      </c>
      <c r="AD68">
        <v>4.84</v>
      </c>
      <c r="AE68">
        <v>3.87</v>
      </c>
      <c r="AF68">
        <v>20</v>
      </c>
      <c r="AG68">
        <v>46.62</v>
      </c>
      <c r="AH68">
        <v>193.46</v>
      </c>
      <c r="AI68">
        <v>106.4</v>
      </c>
      <c r="AJ68">
        <v>6.77</v>
      </c>
      <c r="AK68">
        <v>0.82</v>
      </c>
      <c r="AL68">
        <v>106.53</v>
      </c>
      <c r="AM68">
        <v>25.03</v>
      </c>
      <c r="AN68">
        <v>0</v>
      </c>
      <c r="AO68">
        <v>0</v>
      </c>
      <c r="AP68">
        <v>72.55</v>
      </c>
      <c r="AQ68">
        <v>0</v>
      </c>
      <c r="AR68">
        <v>0</v>
      </c>
      <c r="AS68">
        <v>63.12</v>
      </c>
      <c r="AT68">
        <v>50.06</v>
      </c>
      <c r="AU68">
        <v>48.36</v>
      </c>
      <c r="AV68">
        <v>0</v>
      </c>
      <c r="AW68">
        <v>23.15</v>
      </c>
      <c r="AX68">
        <v>0</v>
      </c>
      <c r="AY68">
        <v>0</v>
      </c>
      <c r="AZ68">
        <v>0</v>
      </c>
      <c r="BA68">
        <v>95.76</v>
      </c>
      <c r="BB68">
        <v>24.18</v>
      </c>
      <c r="BC68">
        <v>100.12</v>
      </c>
      <c r="BD68">
        <v>24.18</v>
      </c>
      <c r="BE68">
        <v>0</v>
      </c>
      <c r="BF68">
        <v>13.53</v>
      </c>
    </row>
    <row r="69" spans="7:58">
      <c r="G69" t="s">
        <v>111</v>
      </c>
      <c r="H69" s="73">
        <v>635.19999999999993</v>
      </c>
      <c r="I69" s="46">
        <v>262.57</v>
      </c>
      <c r="J69" s="46">
        <v>206.99</v>
      </c>
      <c r="K69" s="46">
        <v>69.64</v>
      </c>
      <c r="L69" s="46">
        <v>8.23</v>
      </c>
      <c r="M69" s="74">
        <v>0</v>
      </c>
      <c r="N69" s="73">
        <v>0</v>
      </c>
      <c r="O69" s="46">
        <v>120</v>
      </c>
      <c r="P69" s="46">
        <v>0</v>
      </c>
      <c r="Q69" s="46">
        <v>0</v>
      </c>
      <c r="R69" s="46">
        <v>0</v>
      </c>
      <c r="S69" s="74">
        <v>0</v>
      </c>
      <c r="W69">
        <v>77.38</v>
      </c>
      <c r="X69">
        <v>62.87</v>
      </c>
      <c r="Y69">
        <v>100</v>
      </c>
      <c r="Z69">
        <v>11.09</v>
      </c>
      <c r="AA69">
        <v>22.25</v>
      </c>
      <c r="AB69">
        <v>0</v>
      </c>
      <c r="AC69">
        <v>0</v>
      </c>
      <c r="AD69">
        <v>4.84</v>
      </c>
      <c r="AE69">
        <v>3.39</v>
      </c>
      <c r="AF69">
        <v>20</v>
      </c>
      <c r="AG69">
        <v>46.62</v>
      </c>
      <c r="AH69">
        <v>193.46</v>
      </c>
      <c r="AI69">
        <v>106.4</v>
      </c>
      <c r="AJ69">
        <v>6.77</v>
      </c>
      <c r="AK69">
        <v>0.82</v>
      </c>
      <c r="AL69">
        <v>106.7</v>
      </c>
      <c r="AM69">
        <v>25.03</v>
      </c>
      <c r="AN69">
        <v>0</v>
      </c>
      <c r="AO69">
        <v>0</v>
      </c>
      <c r="AP69">
        <v>72.55</v>
      </c>
      <c r="AQ69">
        <v>0</v>
      </c>
      <c r="AR69">
        <v>0</v>
      </c>
      <c r="AS69">
        <v>63.12</v>
      </c>
      <c r="AT69">
        <v>50.06</v>
      </c>
      <c r="AU69">
        <v>48.36</v>
      </c>
      <c r="AV69">
        <v>0</v>
      </c>
      <c r="AW69">
        <v>23.15</v>
      </c>
      <c r="AX69">
        <v>0</v>
      </c>
      <c r="AY69">
        <v>0</v>
      </c>
      <c r="AZ69">
        <v>0</v>
      </c>
      <c r="BA69">
        <v>95.76</v>
      </c>
      <c r="BB69">
        <v>24.18</v>
      </c>
      <c r="BC69">
        <v>100.12</v>
      </c>
      <c r="BD69">
        <v>24.18</v>
      </c>
      <c r="BE69">
        <v>0</v>
      </c>
      <c r="BF69">
        <v>13.53</v>
      </c>
    </row>
    <row r="70" spans="7:58">
      <c r="G70" t="s">
        <v>112</v>
      </c>
      <c r="H70" s="73">
        <v>635.59999999999991</v>
      </c>
      <c r="I70" s="46">
        <v>262.57</v>
      </c>
      <c r="J70" s="46">
        <v>206.99</v>
      </c>
      <c r="K70" s="46">
        <v>69.64</v>
      </c>
      <c r="L70" s="46">
        <v>7.26</v>
      </c>
      <c r="M70" s="74">
        <v>0</v>
      </c>
      <c r="N70" s="73">
        <v>0</v>
      </c>
      <c r="O70" s="46">
        <v>120</v>
      </c>
      <c r="P70" s="46">
        <v>0</v>
      </c>
      <c r="Q70" s="46">
        <v>0</v>
      </c>
      <c r="R70" s="46">
        <v>0</v>
      </c>
      <c r="S70" s="74">
        <v>0</v>
      </c>
      <c r="W70">
        <v>77.38</v>
      </c>
      <c r="X70">
        <v>62.87</v>
      </c>
      <c r="Y70">
        <v>100</v>
      </c>
      <c r="Z70">
        <v>11.09</v>
      </c>
      <c r="AA70">
        <v>22.25</v>
      </c>
      <c r="AB70">
        <v>0</v>
      </c>
      <c r="AC70">
        <v>0</v>
      </c>
      <c r="AD70">
        <v>4.84</v>
      </c>
      <c r="AE70">
        <v>2.42</v>
      </c>
      <c r="AF70">
        <v>20</v>
      </c>
      <c r="AG70">
        <v>46.62</v>
      </c>
      <c r="AH70">
        <v>193.46</v>
      </c>
      <c r="AI70">
        <v>106.4</v>
      </c>
      <c r="AJ70">
        <v>6.77</v>
      </c>
      <c r="AK70">
        <v>0.82</v>
      </c>
      <c r="AL70">
        <v>107.1</v>
      </c>
      <c r="AM70">
        <v>25.03</v>
      </c>
      <c r="AN70">
        <v>0</v>
      </c>
      <c r="AO70">
        <v>0</v>
      </c>
      <c r="AP70">
        <v>72.55</v>
      </c>
      <c r="AQ70">
        <v>0</v>
      </c>
      <c r="AR70">
        <v>0</v>
      </c>
      <c r="AS70">
        <v>63.12</v>
      </c>
      <c r="AT70">
        <v>50.06</v>
      </c>
      <c r="AU70">
        <v>48.36</v>
      </c>
      <c r="AV70">
        <v>0</v>
      </c>
      <c r="AW70">
        <v>23.15</v>
      </c>
      <c r="AX70">
        <v>0</v>
      </c>
      <c r="AY70">
        <v>0</v>
      </c>
      <c r="AZ70">
        <v>0</v>
      </c>
      <c r="BA70">
        <v>95.76</v>
      </c>
      <c r="BB70">
        <v>24.18</v>
      </c>
      <c r="BC70">
        <v>100.12</v>
      </c>
      <c r="BD70">
        <v>24.18</v>
      </c>
      <c r="BE70">
        <v>0</v>
      </c>
      <c r="BF70">
        <v>13.53</v>
      </c>
    </row>
    <row r="71" spans="7:58">
      <c r="G71" t="s">
        <v>113</v>
      </c>
      <c r="H71" s="73">
        <v>619.14</v>
      </c>
      <c r="I71" s="46">
        <v>204.53</v>
      </c>
      <c r="J71" s="46">
        <v>207.18</v>
      </c>
      <c r="K71" s="46">
        <v>62.87</v>
      </c>
      <c r="L71" s="46">
        <v>6.9</v>
      </c>
      <c r="M71" s="74">
        <v>0</v>
      </c>
      <c r="N71" s="73">
        <v>0</v>
      </c>
      <c r="O71" s="46">
        <v>20</v>
      </c>
      <c r="P71" s="46">
        <v>0</v>
      </c>
      <c r="Q71" s="46">
        <v>0</v>
      </c>
      <c r="R71" s="46">
        <v>0</v>
      </c>
      <c r="S71" s="74">
        <v>0</v>
      </c>
      <c r="W71">
        <v>77.38</v>
      </c>
      <c r="X71">
        <v>62.87</v>
      </c>
      <c r="Y71">
        <v>0</v>
      </c>
      <c r="Z71">
        <v>11.09</v>
      </c>
      <c r="AA71">
        <v>22.25</v>
      </c>
      <c r="AB71">
        <v>0</v>
      </c>
      <c r="AC71">
        <v>0</v>
      </c>
      <c r="AD71">
        <v>4.84</v>
      </c>
      <c r="AE71">
        <v>2.06</v>
      </c>
      <c r="AF71">
        <v>20</v>
      </c>
      <c r="AG71">
        <v>46.62</v>
      </c>
      <c r="AH71">
        <v>193.46</v>
      </c>
      <c r="AI71">
        <v>48.36</v>
      </c>
      <c r="AJ71">
        <v>0</v>
      </c>
      <c r="AK71">
        <v>0.82</v>
      </c>
      <c r="AL71">
        <v>113.79</v>
      </c>
      <c r="AM71">
        <v>25.03</v>
      </c>
      <c r="AN71">
        <v>0</v>
      </c>
      <c r="AO71">
        <v>0</v>
      </c>
      <c r="AP71">
        <v>72.55</v>
      </c>
      <c r="AQ71">
        <v>0</v>
      </c>
      <c r="AR71">
        <v>0</v>
      </c>
      <c r="AS71">
        <v>63.12</v>
      </c>
      <c r="AT71">
        <v>50.06</v>
      </c>
      <c r="AU71">
        <v>48.36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95.76</v>
      </c>
      <c r="BB71">
        <v>24.18</v>
      </c>
      <c r="BC71">
        <v>100.12</v>
      </c>
      <c r="BD71">
        <v>24.18</v>
      </c>
      <c r="BE71">
        <v>0</v>
      </c>
      <c r="BF71">
        <v>13.72</v>
      </c>
    </row>
    <row r="72" spans="7:58">
      <c r="G72" t="s">
        <v>114</v>
      </c>
      <c r="H72" s="73">
        <v>619.14</v>
      </c>
      <c r="I72" s="46">
        <v>204.53</v>
      </c>
      <c r="J72" s="46">
        <v>207.18</v>
      </c>
      <c r="K72" s="46">
        <v>62.87</v>
      </c>
      <c r="L72" s="46">
        <v>6.76</v>
      </c>
      <c r="M72" s="74">
        <v>0</v>
      </c>
      <c r="N72" s="73">
        <v>0</v>
      </c>
      <c r="O72" s="46">
        <v>20</v>
      </c>
      <c r="P72" s="46">
        <v>0</v>
      </c>
      <c r="Q72" s="46">
        <v>0</v>
      </c>
      <c r="R72" s="46">
        <v>0</v>
      </c>
      <c r="S72" s="74">
        <v>0</v>
      </c>
      <c r="W72">
        <v>77.38</v>
      </c>
      <c r="X72">
        <v>62.87</v>
      </c>
      <c r="Y72">
        <v>0</v>
      </c>
      <c r="Z72">
        <v>11.09</v>
      </c>
      <c r="AA72">
        <v>22.25</v>
      </c>
      <c r="AB72">
        <v>0</v>
      </c>
      <c r="AC72">
        <v>0</v>
      </c>
      <c r="AD72">
        <v>4.84</v>
      </c>
      <c r="AE72">
        <v>1.92</v>
      </c>
      <c r="AF72">
        <v>20</v>
      </c>
      <c r="AG72">
        <v>46.62</v>
      </c>
      <c r="AH72">
        <v>193.46</v>
      </c>
      <c r="AI72">
        <v>48.36</v>
      </c>
      <c r="AJ72">
        <v>0</v>
      </c>
      <c r="AK72">
        <v>0.82</v>
      </c>
      <c r="AL72">
        <v>113.79</v>
      </c>
      <c r="AM72">
        <v>25.03</v>
      </c>
      <c r="AN72">
        <v>0</v>
      </c>
      <c r="AO72">
        <v>0</v>
      </c>
      <c r="AP72">
        <v>72.55</v>
      </c>
      <c r="AQ72">
        <v>0</v>
      </c>
      <c r="AR72">
        <v>0</v>
      </c>
      <c r="AS72">
        <v>63.12</v>
      </c>
      <c r="AT72">
        <v>50.06</v>
      </c>
      <c r="AU72">
        <v>48.36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95.76</v>
      </c>
      <c r="BB72">
        <v>24.18</v>
      </c>
      <c r="BC72">
        <v>100.12</v>
      </c>
      <c r="BD72">
        <v>24.18</v>
      </c>
      <c r="BE72">
        <v>0</v>
      </c>
      <c r="BF72">
        <v>13.72</v>
      </c>
    </row>
    <row r="73" spans="7:58">
      <c r="G73" t="s">
        <v>115</v>
      </c>
      <c r="H73" s="73">
        <v>619.14</v>
      </c>
      <c r="I73" s="46">
        <v>204.53</v>
      </c>
      <c r="J73" s="46">
        <v>207.18</v>
      </c>
      <c r="K73" s="46">
        <v>62.87</v>
      </c>
      <c r="L73" s="46">
        <v>6.04</v>
      </c>
      <c r="M73" s="74">
        <v>0</v>
      </c>
      <c r="N73" s="73">
        <v>0</v>
      </c>
      <c r="O73" s="46">
        <v>20</v>
      </c>
      <c r="P73" s="46">
        <v>0</v>
      </c>
      <c r="Q73" s="46">
        <v>0</v>
      </c>
      <c r="R73" s="46">
        <v>0</v>
      </c>
      <c r="S73" s="74">
        <v>0</v>
      </c>
      <c r="W73">
        <v>77.38</v>
      </c>
      <c r="X73">
        <v>62.87</v>
      </c>
      <c r="Y73">
        <v>0</v>
      </c>
      <c r="Z73">
        <v>11.09</v>
      </c>
      <c r="AA73">
        <v>22.25</v>
      </c>
      <c r="AB73">
        <v>0</v>
      </c>
      <c r="AC73">
        <v>0</v>
      </c>
      <c r="AD73">
        <v>4.84</v>
      </c>
      <c r="AE73">
        <v>1.2</v>
      </c>
      <c r="AF73">
        <v>20</v>
      </c>
      <c r="AG73">
        <v>46.62</v>
      </c>
      <c r="AH73">
        <v>193.46</v>
      </c>
      <c r="AI73">
        <v>48.36</v>
      </c>
      <c r="AJ73">
        <v>0</v>
      </c>
      <c r="AK73">
        <v>0.82</v>
      </c>
      <c r="AL73">
        <v>113.79</v>
      </c>
      <c r="AM73">
        <v>25.03</v>
      </c>
      <c r="AN73">
        <v>0</v>
      </c>
      <c r="AO73">
        <v>0</v>
      </c>
      <c r="AP73">
        <v>72.55</v>
      </c>
      <c r="AQ73">
        <v>0</v>
      </c>
      <c r="AR73">
        <v>0</v>
      </c>
      <c r="AS73">
        <v>63.12</v>
      </c>
      <c r="AT73">
        <v>50.06</v>
      </c>
      <c r="AU73">
        <v>48.36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95.76</v>
      </c>
      <c r="BB73">
        <v>24.18</v>
      </c>
      <c r="BC73">
        <v>100.12</v>
      </c>
      <c r="BD73">
        <v>24.18</v>
      </c>
      <c r="BE73">
        <v>0</v>
      </c>
      <c r="BF73">
        <v>13.72</v>
      </c>
    </row>
    <row r="74" spans="7:58">
      <c r="G74" t="s">
        <v>116</v>
      </c>
      <c r="H74" s="73">
        <v>619.14</v>
      </c>
      <c r="I74" s="46">
        <v>204.53</v>
      </c>
      <c r="J74" s="46">
        <v>207.18</v>
      </c>
      <c r="K74" s="46">
        <v>62.87</v>
      </c>
      <c r="L74" s="46">
        <v>5.74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77.38</v>
      </c>
      <c r="X74">
        <v>62.87</v>
      </c>
      <c r="Y74">
        <v>0</v>
      </c>
      <c r="Z74">
        <v>11.09</v>
      </c>
      <c r="AA74">
        <v>22.25</v>
      </c>
      <c r="AB74">
        <v>0</v>
      </c>
      <c r="AC74">
        <v>0</v>
      </c>
      <c r="AD74">
        <v>4.84</v>
      </c>
      <c r="AE74">
        <v>0.9</v>
      </c>
      <c r="AF74">
        <v>0</v>
      </c>
      <c r="AG74">
        <v>46.62</v>
      </c>
      <c r="AH74">
        <v>193.46</v>
      </c>
      <c r="AI74">
        <v>48.36</v>
      </c>
      <c r="AJ74">
        <v>0</v>
      </c>
      <c r="AK74">
        <v>0.82</v>
      </c>
      <c r="AL74">
        <v>113.79</v>
      </c>
      <c r="AM74">
        <v>25.03</v>
      </c>
      <c r="AN74">
        <v>0</v>
      </c>
      <c r="AO74">
        <v>0</v>
      </c>
      <c r="AP74">
        <v>72.55</v>
      </c>
      <c r="AQ74">
        <v>0</v>
      </c>
      <c r="AR74">
        <v>0</v>
      </c>
      <c r="AS74">
        <v>63.12</v>
      </c>
      <c r="AT74">
        <v>50.06</v>
      </c>
      <c r="AU74">
        <v>48.36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95.76</v>
      </c>
      <c r="BB74">
        <v>24.18</v>
      </c>
      <c r="BC74">
        <v>100.12</v>
      </c>
      <c r="BD74">
        <v>24.18</v>
      </c>
      <c r="BE74">
        <v>0</v>
      </c>
      <c r="BF74">
        <v>13.72</v>
      </c>
    </row>
    <row r="75" spans="7:58">
      <c r="G75" t="s">
        <v>117</v>
      </c>
      <c r="H75" s="73">
        <v>601.69000000000005</v>
      </c>
      <c r="I75" s="46">
        <v>241.03000000000003</v>
      </c>
      <c r="J75" s="46">
        <v>207.36</v>
      </c>
      <c r="K75" s="46">
        <v>62.87</v>
      </c>
      <c r="L75" s="46">
        <v>5.26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77.38</v>
      </c>
      <c r="X75">
        <v>62.87</v>
      </c>
      <c r="Y75">
        <v>0</v>
      </c>
      <c r="Z75">
        <v>11.09</v>
      </c>
      <c r="AA75">
        <v>22.25</v>
      </c>
      <c r="AB75">
        <v>36.5</v>
      </c>
      <c r="AC75">
        <v>0</v>
      </c>
      <c r="AD75">
        <v>4.84</v>
      </c>
      <c r="AE75">
        <v>0.42</v>
      </c>
      <c r="AF75">
        <v>0</v>
      </c>
      <c r="AG75">
        <v>46.62</v>
      </c>
      <c r="AH75">
        <v>193.46</v>
      </c>
      <c r="AI75">
        <v>48.36</v>
      </c>
      <c r="AJ75">
        <v>0</v>
      </c>
      <c r="AK75">
        <v>0.87</v>
      </c>
      <c r="AL75">
        <v>120.47</v>
      </c>
      <c r="AM75">
        <v>25.03</v>
      </c>
      <c r="AN75">
        <v>0</v>
      </c>
      <c r="AO75">
        <v>0</v>
      </c>
      <c r="AP75">
        <v>72.55</v>
      </c>
      <c r="AQ75">
        <v>0</v>
      </c>
      <c r="AR75">
        <v>0</v>
      </c>
      <c r="AS75">
        <v>63.12</v>
      </c>
      <c r="AT75">
        <v>50.06</v>
      </c>
      <c r="AU75">
        <v>48.36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95.76</v>
      </c>
      <c r="BB75">
        <v>24.18</v>
      </c>
      <c r="BC75">
        <v>100.12</v>
      </c>
      <c r="BD75">
        <v>0</v>
      </c>
      <c r="BE75">
        <v>0</v>
      </c>
      <c r="BF75">
        <v>13.9</v>
      </c>
    </row>
    <row r="76" spans="7:58">
      <c r="G76" t="s">
        <v>118</v>
      </c>
      <c r="H76" s="73">
        <v>601.69000000000005</v>
      </c>
      <c r="I76" s="46">
        <v>241.03000000000003</v>
      </c>
      <c r="J76" s="46">
        <v>207.36</v>
      </c>
      <c r="K76" s="46">
        <v>62.87</v>
      </c>
      <c r="L76" s="46">
        <v>5.03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77.38</v>
      </c>
      <c r="X76">
        <v>62.87</v>
      </c>
      <c r="Y76">
        <v>0</v>
      </c>
      <c r="Z76">
        <v>11.09</v>
      </c>
      <c r="AA76">
        <v>22.25</v>
      </c>
      <c r="AB76">
        <v>36.5</v>
      </c>
      <c r="AC76">
        <v>0</v>
      </c>
      <c r="AD76">
        <v>4.84</v>
      </c>
      <c r="AE76">
        <v>0.19</v>
      </c>
      <c r="AF76">
        <v>0</v>
      </c>
      <c r="AG76">
        <v>46.62</v>
      </c>
      <c r="AH76">
        <v>193.46</v>
      </c>
      <c r="AI76">
        <v>48.36</v>
      </c>
      <c r="AJ76">
        <v>0</v>
      </c>
      <c r="AK76">
        <v>0.87</v>
      </c>
      <c r="AL76">
        <v>120.47</v>
      </c>
      <c r="AM76">
        <v>25.03</v>
      </c>
      <c r="AN76">
        <v>0</v>
      </c>
      <c r="AO76">
        <v>0</v>
      </c>
      <c r="AP76">
        <v>72.55</v>
      </c>
      <c r="AQ76">
        <v>0</v>
      </c>
      <c r="AR76">
        <v>0</v>
      </c>
      <c r="AS76">
        <v>63.12</v>
      </c>
      <c r="AT76">
        <v>50.06</v>
      </c>
      <c r="AU76">
        <v>48.36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95.76</v>
      </c>
      <c r="BB76">
        <v>24.18</v>
      </c>
      <c r="BC76">
        <v>100.12</v>
      </c>
      <c r="BD76">
        <v>0</v>
      </c>
      <c r="BE76">
        <v>0</v>
      </c>
      <c r="BF76">
        <v>13.9</v>
      </c>
    </row>
    <row r="77" spans="7:58">
      <c r="G77" t="s">
        <v>119</v>
      </c>
      <c r="H77" s="73">
        <v>601.69000000000005</v>
      </c>
      <c r="I77" s="46">
        <v>241.03000000000003</v>
      </c>
      <c r="J77" s="46">
        <v>207.36</v>
      </c>
      <c r="K77" s="46">
        <v>62.87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77.38</v>
      </c>
      <c r="X77">
        <v>62.87</v>
      </c>
      <c r="Y77">
        <v>0</v>
      </c>
      <c r="Z77">
        <v>11.09</v>
      </c>
      <c r="AA77">
        <v>22.25</v>
      </c>
      <c r="AB77">
        <v>36.5</v>
      </c>
      <c r="AC77">
        <v>0</v>
      </c>
      <c r="AD77">
        <v>4.84</v>
      </c>
      <c r="AE77">
        <v>0</v>
      </c>
      <c r="AF77">
        <v>0</v>
      </c>
      <c r="AG77">
        <v>46.62</v>
      </c>
      <c r="AH77">
        <v>193.46</v>
      </c>
      <c r="AI77">
        <v>48.36</v>
      </c>
      <c r="AJ77">
        <v>0</v>
      </c>
      <c r="AK77">
        <v>0.87</v>
      </c>
      <c r="AL77">
        <v>120.47</v>
      </c>
      <c r="AM77">
        <v>25.03</v>
      </c>
      <c r="AN77">
        <v>0</v>
      </c>
      <c r="AO77">
        <v>0</v>
      </c>
      <c r="AP77">
        <v>72.55</v>
      </c>
      <c r="AQ77">
        <v>0</v>
      </c>
      <c r="AR77">
        <v>0</v>
      </c>
      <c r="AS77">
        <v>63.12</v>
      </c>
      <c r="AT77">
        <v>50.06</v>
      </c>
      <c r="AU77">
        <v>48.36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95.76</v>
      </c>
      <c r="BB77">
        <v>24.18</v>
      </c>
      <c r="BC77">
        <v>100.12</v>
      </c>
      <c r="BD77">
        <v>0</v>
      </c>
      <c r="BE77">
        <v>0</v>
      </c>
      <c r="BF77">
        <v>13.9</v>
      </c>
    </row>
    <row r="78" spans="7:58">
      <c r="G78" t="s">
        <v>120</v>
      </c>
      <c r="H78" s="73">
        <v>601.69000000000005</v>
      </c>
      <c r="I78" s="46">
        <v>241.03000000000003</v>
      </c>
      <c r="J78" s="46">
        <v>207.36</v>
      </c>
      <c r="K78" s="46">
        <v>62.87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77.38</v>
      </c>
      <c r="X78">
        <v>62.87</v>
      </c>
      <c r="Y78">
        <v>0</v>
      </c>
      <c r="Z78">
        <v>11.09</v>
      </c>
      <c r="AA78">
        <v>22.25</v>
      </c>
      <c r="AB78">
        <v>36.5</v>
      </c>
      <c r="AC78">
        <v>0</v>
      </c>
      <c r="AD78">
        <v>4.84</v>
      </c>
      <c r="AE78">
        <v>0</v>
      </c>
      <c r="AF78">
        <v>0</v>
      </c>
      <c r="AG78">
        <v>46.62</v>
      </c>
      <c r="AH78">
        <v>193.46</v>
      </c>
      <c r="AI78">
        <v>48.36</v>
      </c>
      <c r="AJ78">
        <v>0</v>
      </c>
      <c r="AK78">
        <v>0.87</v>
      </c>
      <c r="AL78">
        <v>120.47</v>
      </c>
      <c r="AM78">
        <v>25.03</v>
      </c>
      <c r="AN78">
        <v>0</v>
      </c>
      <c r="AO78">
        <v>0</v>
      </c>
      <c r="AP78">
        <v>72.55</v>
      </c>
      <c r="AQ78">
        <v>0</v>
      </c>
      <c r="AR78">
        <v>0</v>
      </c>
      <c r="AS78">
        <v>63.12</v>
      </c>
      <c r="AT78">
        <v>50.06</v>
      </c>
      <c r="AU78">
        <v>48.36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95.76</v>
      </c>
      <c r="BB78">
        <v>24.18</v>
      </c>
      <c r="BC78">
        <v>100.12</v>
      </c>
      <c r="BD78">
        <v>0</v>
      </c>
      <c r="BE78">
        <v>0</v>
      </c>
      <c r="BF78">
        <v>13.9</v>
      </c>
    </row>
    <row r="79" spans="7:58">
      <c r="G79" t="s">
        <v>121</v>
      </c>
      <c r="H79" s="73">
        <v>623.99</v>
      </c>
      <c r="I79" s="46">
        <v>241.03000000000003</v>
      </c>
      <c r="J79" s="46">
        <v>207.54000000000002</v>
      </c>
      <c r="K79" s="46">
        <v>62.87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77.38</v>
      </c>
      <c r="X79">
        <v>62.87</v>
      </c>
      <c r="Y79">
        <v>0</v>
      </c>
      <c r="Z79">
        <v>11.09</v>
      </c>
      <c r="AA79">
        <v>22.25</v>
      </c>
      <c r="AB79">
        <v>36.5</v>
      </c>
      <c r="AC79">
        <v>0</v>
      </c>
      <c r="AD79">
        <v>4.84</v>
      </c>
      <c r="AE79">
        <v>0</v>
      </c>
      <c r="AF79">
        <v>0</v>
      </c>
      <c r="AG79">
        <v>46.62</v>
      </c>
      <c r="AH79">
        <v>193.46</v>
      </c>
      <c r="AI79">
        <v>48.36</v>
      </c>
      <c r="AJ79">
        <v>0</v>
      </c>
      <c r="AK79">
        <v>0.92</v>
      </c>
      <c r="AL79">
        <v>120.47</v>
      </c>
      <c r="AM79">
        <v>25.03</v>
      </c>
      <c r="AN79">
        <v>0</v>
      </c>
      <c r="AO79">
        <v>0</v>
      </c>
      <c r="AP79">
        <v>72.55</v>
      </c>
      <c r="AQ79">
        <v>0</v>
      </c>
      <c r="AR79">
        <v>22.25</v>
      </c>
      <c r="AS79">
        <v>63.12</v>
      </c>
      <c r="AT79">
        <v>50.06</v>
      </c>
      <c r="AU79">
        <v>48.36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95.76</v>
      </c>
      <c r="BB79">
        <v>24.18</v>
      </c>
      <c r="BC79">
        <v>100.12</v>
      </c>
      <c r="BD79">
        <v>0</v>
      </c>
      <c r="BE79">
        <v>0</v>
      </c>
      <c r="BF79">
        <v>14.08</v>
      </c>
    </row>
    <row r="80" spans="7:58">
      <c r="G80" t="s">
        <v>122</v>
      </c>
      <c r="H80" s="73">
        <v>623.99</v>
      </c>
      <c r="I80" s="46">
        <v>241.03000000000003</v>
      </c>
      <c r="J80" s="46">
        <v>207.54000000000002</v>
      </c>
      <c r="K80" s="46">
        <v>62.87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77.38</v>
      </c>
      <c r="X80">
        <v>62.87</v>
      </c>
      <c r="Y80">
        <v>0</v>
      </c>
      <c r="Z80">
        <v>11.09</v>
      </c>
      <c r="AA80">
        <v>22.25</v>
      </c>
      <c r="AB80">
        <v>36.5</v>
      </c>
      <c r="AC80">
        <v>0</v>
      </c>
      <c r="AD80">
        <v>4.84</v>
      </c>
      <c r="AE80">
        <v>0</v>
      </c>
      <c r="AF80">
        <v>0</v>
      </c>
      <c r="AG80">
        <v>46.62</v>
      </c>
      <c r="AH80">
        <v>193.46</v>
      </c>
      <c r="AI80">
        <v>48.36</v>
      </c>
      <c r="AJ80">
        <v>0</v>
      </c>
      <c r="AK80">
        <v>0.92</v>
      </c>
      <c r="AL80">
        <v>120.47</v>
      </c>
      <c r="AM80">
        <v>25.03</v>
      </c>
      <c r="AN80">
        <v>0</v>
      </c>
      <c r="AO80">
        <v>0</v>
      </c>
      <c r="AP80">
        <v>72.55</v>
      </c>
      <c r="AQ80">
        <v>0</v>
      </c>
      <c r="AR80">
        <v>22.25</v>
      </c>
      <c r="AS80">
        <v>63.12</v>
      </c>
      <c r="AT80">
        <v>50.06</v>
      </c>
      <c r="AU80">
        <v>48.36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95.76</v>
      </c>
      <c r="BB80">
        <v>24.18</v>
      </c>
      <c r="BC80">
        <v>100.12</v>
      </c>
      <c r="BD80">
        <v>0</v>
      </c>
      <c r="BE80">
        <v>0</v>
      </c>
      <c r="BF80">
        <v>14.08</v>
      </c>
    </row>
    <row r="81" spans="7:58">
      <c r="G81" t="s">
        <v>123</v>
      </c>
      <c r="H81" s="73">
        <v>623.99</v>
      </c>
      <c r="I81" s="46">
        <v>241.03000000000003</v>
      </c>
      <c r="J81" s="46">
        <v>207.54000000000002</v>
      </c>
      <c r="K81" s="46">
        <v>62.87</v>
      </c>
      <c r="L81" s="46">
        <v>4.84</v>
      </c>
      <c r="M81" s="74">
        <v>0</v>
      </c>
      <c r="N81" s="73">
        <v>0</v>
      </c>
      <c r="O81" s="46">
        <v>50</v>
      </c>
      <c r="P81" s="46">
        <v>0</v>
      </c>
      <c r="Q81" s="46">
        <v>0</v>
      </c>
      <c r="R81" s="46">
        <v>0</v>
      </c>
      <c r="S81" s="74">
        <v>0</v>
      </c>
      <c r="W81">
        <v>77.38</v>
      </c>
      <c r="X81">
        <v>62.87</v>
      </c>
      <c r="Y81">
        <v>0</v>
      </c>
      <c r="Z81">
        <v>11.09</v>
      </c>
      <c r="AA81">
        <v>22.25</v>
      </c>
      <c r="AB81">
        <v>36.5</v>
      </c>
      <c r="AC81">
        <v>0</v>
      </c>
      <c r="AD81">
        <v>4.84</v>
      </c>
      <c r="AE81">
        <v>0</v>
      </c>
      <c r="AF81">
        <v>50</v>
      </c>
      <c r="AG81">
        <v>46.62</v>
      </c>
      <c r="AH81">
        <v>193.46</v>
      </c>
      <c r="AI81">
        <v>48.36</v>
      </c>
      <c r="AJ81">
        <v>0</v>
      </c>
      <c r="AK81">
        <v>0.92</v>
      </c>
      <c r="AL81">
        <v>120.47</v>
      </c>
      <c r="AM81">
        <v>25.03</v>
      </c>
      <c r="AN81">
        <v>0</v>
      </c>
      <c r="AO81">
        <v>0</v>
      </c>
      <c r="AP81">
        <v>72.55</v>
      </c>
      <c r="AQ81">
        <v>0</v>
      </c>
      <c r="AR81">
        <v>22.25</v>
      </c>
      <c r="AS81">
        <v>63.12</v>
      </c>
      <c r="AT81">
        <v>50.06</v>
      </c>
      <c r="AU81">
        <v>48.36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95.76</v>
      </c>
      <c r="BB81">
        <v>24.18</v>
      </c>
      <c r="BC81">
        <v>100.12</v>
      </c>
      <c r="BD81">
        <v>0</v>
      </c>
      <c r="BE81">
        <v>0</v>
      </c>
      <c r="BF81">
        <v>14.08</v>
      </c>
    </row>
    <row r="82" spans="7:58">
      <c r="G82" t="s">
        <v>124</v>
      </c>
      <c r="H82" s="73">
        <v>623.99</v>
      </c>
      <c r="I82" s="46">
        <v>241.03000000000003</v>
      </c>
      <c r="J82" s="46">
        <v>207.54000000000002</v>
      </c>
      <c r="K82" s="46">
        <v>62.87</v>
      </c>
      <c r="L82" s="46">
        <v>4.84</v>
      </c>
      <c r="M82" s="74">
        <v>0</v>
      </c>
      <c r="N82" s="73">
        <v>0</v>
      </c>
      <c r="O82" s="46">
        <v>50</v>
      </c>
      <c r="P82" s="46">
        <v>0</v>
      </c>
      <c r="Q82" s="46">
        <v>0</v>
      </c>
      <c r="R82" s="46">
        <v>0</v>
      </c>
      <c r="S82" s="74">
        <v>0</v>
      </c>
      <c r="W82">
        <v>77.38</v>
      </c>
      <c r="X82">
        <v>62.87</v>
      </c>
      <c r="Y82">
        <v>0</v>
      </c>
      <c r="Z82">
        <v>11.09</v>
      </c>
      <c r="AA82">
        <v>22.25</v>
      </c>
      <c r="AB82">
        <v>36.5</v>
      </c>
      <c r="AC82">
        <v>0</v>
      </c>
      <c r="AD82">
        <v>4.84</v>
      </c>
      <c r="AE82">
        <v>0</v>
      </c>
      <c r="AF82">
        <v>50</v>
      </c>
      <c r="AG82">
        <v>46.62</v>
      </c>
      <c r="AH82">
        <v>193.46</v>
      </c>
      <c r="AI82">
        <v>48.36</v>
      </c>
      <c r="AJ82">
        <v>0</v>
      </c>
      <c r="AK82">
        <v>0.92</v>
      </c>
      <c r="AL82">
        <v>120.47</v>
      </c>
      <c r="AM82">
        <v>25.03</v>
      </c>
      <c r="AN82">
        <v>0</v>
      </c>
      <c r="AO82">
        <v>0</v>
      </c>
      <c r="AP82">
        <v>72.55</v>
      </c>
      <c r="AQ82">
        <v>0</v>
      </c>
      <c r="AR82">
        <v>22.25</v>
      </c>
      <c r="AS82">
        <v>63.12</v>
      </c>
      <c r="AT82">
        <v>50.06</v>
      </c>
      <c r="AU82">
        <v>48.36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95.76</v>
      </c>
      <c r="BB82">
        <v>24.18</v>
      </c>
      <c r="BC82">
        <v>100.12</v>
      </c>
      <c r="BD82">
        <v>0</v>
      </c>
      <c r="BE82">
        <v>0</v>
      </c>
      <c r="BF82">
        <v>14.08</v>
      </c>
    </row>
    <row r="83" spans="7:58">
      <c r="G83" t="s">
        <v>125</v>
      </c>
      <c r="H83" s="73">
        <v>623.99</v>
      </c>
      <c r="I83" s="46">
        <v>241.03000000000003</v>
      </c>
      <c r="J83" s="46">
        <v>207.63</v>
      </c>
      <c r="K83" s="46">
        <v>62.87</v>
      </c>
      <c r="L83" s="46">
        <v>4.84</v>
      </c>
      <c r="M83" s="74">
        <v>0</v>
      </c>
      <c r="N83" s="73">
        <v>0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77.38</v>
      </c>
      <c r="X83">
        <v>62.87</v>
      </c>
      <c r="Y83">
        <v>0</v>
      </c>
      <c r="Z83">
        <v>11.09</v>
      </c>
      <c r="AA83">
        <v>22.25</v>
      </c>
      <c r="AB83">
        <v>36.5</v>
      </c>
      <c r="AC83">
        <v>0</v>
      </c>
      <c r="AD83">
        <v>4.84</v>
      </c>
      <c r="AE83">
        <v>0</v>
      </c>
      <c r="AF83">
        <v>50</v>
      </c>
      <c r="AG83">
        <v>46.62</v>
      </c>
      <c r="AH83">
        <v>193.46</v>
      </c>
      <c r="AI83">
        <v>48.36</v>
      </c>
      <c r="AJ83">
        <v>0</v>
      </c>
      <c r="AK83">
        <v>0.92</v>
      </c>
      <c r="AL83">
        <v>120.47</v>
      </c>
      <c r="AM83">
        <v>25.03</v>
      </c>
      <c r="AN83">
        <v>0</v>
      </c>
      <c r="AO83">
        <v>0</v>
      </c>
      <c r="AP83">
        <v>72.55</v>
      </c>
      <c r="AQ83">
        <v>0</v>
      </c>
      <c r="AR83">
        <v>22.25</v>
      </c>
      <c r="AS83">
        <v>63.12</v>
      </c>
      <c r="AT83">
        <v>50.06</v>
      </c>
      <c r="AU83">
        <v>48.36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95.76</v>
      </c>
      <c r="BB83">
        <v>24.18</v>
      </c>
      <c r="BC83">
        <v>100.12</v>
      </c>
      <c r="BD83">
        <v>0</v>
      </c>
      <c r="BE83">
        <v>0</v>
      </c>
      <c r="BF83">
        <v>14.17</v>
      </c>
    </row>
    <row r="84" spans="7:58">
      <c r="G84" t="s">
        <v>126</v>
      </c>
      <c r="H84" s="73">
        <v>623.99</v>
      </c>
      <c r="I84" s="46">
        <v>241.03000000000003</v>
      </c>
      <c r="J84" s="46">
        <v>207.63</v>
      </c>
      <c r="K84" s="46">
        <v>62.87</v>
      </c>
      <c r="L84" s="46">
        <v>4.84</v>
      </c>
      <c r="M84" s="74">
        <v>0</v>
      </c>
      <c r="N84" s="73">
        <v>0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77.38</v>
      </c>
      <c r="X84">
        <v>62.87</v>
      </c>
      <c r="Y84">
        <v>0</v>
      </c>
      <c r="Z84">
        <v>11.09</v>
      </c>
      <c r="AA84">
        <v>22.25</v>
      </c>
      <c r="AB84">
        <v>36.5</v>
      </c>
      <c r="AC84">
        <v>0</v>
      </c>
      <c r="AD84">
        <v>4.84</v>
      </c>
      <c r="AE84">
        <v>0</v>
      </c>
      <c r="AF84">
        <v>50</v>
      </c>
      <c r="AG84">
        <v>46.62</v>
      </c>
      <c r="AH84">
        <v>193.46</v>
      </c>
      <c r="AI84">
        <v>48.36</v>
      </c>
      <c r="AJ84">
        <v>0</v>
      </c>
      <c r="AK84">
        <v>0.92</v>
      </c>
      <c r="AL84">
        <v>120.47</v>
      </c>
      <c r="AM84">
        <v>25.03</v>
      </c>
      <c r="AN84">
        <v>0</v>
      </c>
      <c r="AO84">
        <v>0</v>
      </c>
      <c r="AP84">
        <v>72.55</v>
      </c>
      <c r="AQ84">
        <v>0</v>
      </c>
      <c r="AR84">
        <v>22.25</v>
      </c>
      <c r="AS84">
        <v>63.12</v>
      </c>
      <c r="AT84">
        <v>50.06</v>
      </c>
      <c r="AU84">
        <v>48.36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95.76</v>
      </c>
      <c r="BB84">
        <v>24.18</v>
      </c>
      <c r="BC84">
        <v>100.12</v>
      </c>
      <c r="BD84">
        <v>0</v>
      </c>
      <c r="BE84">
        <v>0</v>
      </c>
      <c r="BF84">
        <v>14.17</v>
      </c>
    </row>
    <row r="85" spans="7:58">
      <c r="G85" t="s">
        <v>127</v>
      </c>
      <c r="H85" s="73">
        <v>623.99</v>
      </c>
      <c r="I85" s="46">
        <v>241.03000000000003</v>
      </c>
      <c r="J85" s="46">
        <v>207.63</v>
      </c>
      <c r="K85" s="46">
        <v>62.87</v>
      </c>
      <c r="L85" s="46">
        <v>4.84</v>
      </c>
      <c r="M85" s="74">
        <v>0</v>
      </c>
      <c r="N85" s="73">
        <v>0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77.38</v>
      </c>
      <c r="X85">
        <v>62.87</v>
      </c>
      <c r="Y85">
        <v>0</v>
      </c>
      <c r="Z85">
        <v>11.09</v>
      </c>
      <c r="AA85">
        <v>22.25</v>
      </c>
      <c r="AB85">
        <v>36.5</v>
      </c>
      <c r="AC85">
        <v>0</v>
      </c>
      <c r="AD85">
        <v>4.84</v>
      </c>
      <c r="AE85">
        <v>0</v>
      </c>
      <c r="AF85">
        <v>50</v>
      </c>
      <c r="AG85">
        <v>46.62</v>
      </c>
      <c r="AH85">
        <v>193.46</v>
      </c>
      <c r="AI85">
        <v>48.36</v>
      </c>
      <c r="AJ85">
        <v>0</v>
      </c>
      <c r="AK85">
        <v>0.92</v>
      </c>
      <c r="AL85">
        <v>120.47</v>
      </c>
      <c r="AM85">
        <v>25.03</v>
      </c>
      <c r="AN85">
        <v>0</v>
      </c>
      <c r="AO85">
        <v>0</v>
      </c>
      <c r="AP85">
        <v>72.55</v>
      </c>
      <c r="AQ85">
        <v>0</v>
      </c>
      <c r="AR85">
        <v>22.25</v>
      </c>
      <c r="AS85">
        <v>63.12</v>
      </c>
      <c r="AT85">
        <v>50.06</v>
      </c>
      <c r="AU85">
        <v>48.36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95.76</v>
      </c>
      <c r="BB85">
        <v>24.18</v>
      </c>
      <c r="BC85">
        <v>100.12</v>
      </c>
      <c r="BD85">
        <v>0</v>
      </c>
      <c r="BE85">
        <v>0</v>
      </c>
      <c r="BF85">
        <v>14.17</v>
      </c>
    </row>
    <row r="86" spans="7:58">
      <c r="G86" t="s">
        <v>128</v>
      </c>
      <c r="H86" s="73">
        <v>623.99</v>
      </c>
      <c r="I86" s="46">
        <v>241.03000000000003</v>
      </c>
      <c r="J86" s="46">
        <v>207.63</v>
      </c>
      <c r="K86" s="46">
        <v>62.87</v>
      </c>
      <c r="L86" s="46">
        <v>4.84</v>
      </c>
      <c r="M86" s="74">
        <v>0</v>
      </c>
      <c r="N86" s="73">
        <v>0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77.38</v>
      </c>
      <c r="X86">
        <v>62.87</v>
      </c>
      <c r="Y86">
        <v>0</v>
      </c>
      <c r="Z86">
        <v>11.09</v>
      </c>
      <c r="AA86">
        <v>22.25</v>
      </c>
      <c r="AB86">
        <v>36.5</v>
      </c>
      <c r="AC86">
        <v>0</v>
      </c>
      <c r="AD86">
        <v>4.84</v>
      </c>
      <c r="AE86">
        <v>0</v>
      </c>
      <c r="AF86">
        <v>50</v>
      </c>
      <c r="AG86">
        <v>46.62</v>
      </c>
      <c r="AH86">
        <v>193.46</v>
      </c>
      <c r="AI86">
        <v>48.36</v>
      </c>
      <c r="AJ86">
        <v>0</v>
      </c>
      <c r="AK86">
        <v>0.92</v>
      </c>
      <c r="AL86">
        <v>120.47</v>
      </c>
      <c r="AM86">
        <v>25.03</v>
      </c>
      <c r="AN86">
        <v>0</v>
      </c>
      <c r="AO86">
        <v>0</v>
      </c>
      <c r="AP86">
        <v>72.55</v>
      </c>
      <c r="AQ86">
        <v>0</v>
      </c>
      <c r="AR86">
        <v>22.25</v>
      </c>
      <c r="AS86">
        <v>63.12</v>
      </c>
      <c r="AT86">
        <v>50.06</v>
      </c>
      <c r="AU86">
        <v>48.36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95.76</v>
      </c>
      <c r="BB86">
        <v>24.18</v>
      </c>
      <c r="BC86">
        <v>100.12</v>
      </c>
      <c r="BD86">
        <v>0</v>
      </c>
      <c r="BE86">
        <v>0</v>
      </c>
      <c r="BF86">
        <v>14.17</v>
      </c>
    </row>
    <row r="87" spans="7:58">
      <c r="G87" t="s">
        <v>129</v>
      </c>
      <c r="H87" s="73">
        <v>623.99</v>
      </c>
      <c r="I87" s="46">
        <v>284.56</v>
      </c>
      <c r="J87" s="46">
        <v>207.73000000000002</v>
      </c>
      <c r="K87" s="46">
        <v>62.87</v>
      </c>
      <c r="L87" s="46">
        <v>4.84</v>
      </c>
      <c r="M87" s="74">
        <v>0</v>
      </c>
      <c r="N87" s="73">
        <v>0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77.38</v>
      </c>
      <c r="X87">
        <v>62.87</v>
      </c>
      <c r="Y87">
        <v>0</v>
      </c>
      <c r="Z87">
        <v>11.09</v>
      </c>
      <c r="AA87">
        <v>22.25</v>
      </c>
      <c r="AB87">
        <v>36.5</v>
      </c>
      <c r="AC87">
        <v>0</v>
      </c>
      <c r="AD87">
        <v>4.84</v>
      </c>
      <c r="AE87">
        <v>0</v>
      </c>
      <c r="AF87">
        <v>50</v>
      </c>
      <c r="AG87">
        <v>46.62</v>
      </c>
      <c r="AH87">
        <v>193.46</v>
      </c>
      <c r="AI87">
        <v>91.89</v>
      </c>
      <c r="AJ87">
        <v>0</v>
      </c>
      <c r="AK87">
        <v>0.92</v>
      </c>
      <c r="AL87">
        <v>120.47</v>
      </c>
      <c r="AM87">
        <v>25.03</v>
      </c>
      <c r="AN87">
        <v>0</v>
      </c>
      <c r="AO87">
        <v>0</v>
      </c>
      <c r="AP87">
        <v>72.55</v>
      </c>
      <c r="AQ87">
        <v>0</v>
      </c>
      <c r="AR87">
        <v>22.25</v>
      </c>
      <c r="AS87">
        <v>63.12</v>
      </c>
      <c r="AT87">
        <v>50.06</v>
      </c>
      <c r="AU87">
        <v>48.36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95.76</v>
      </c>
      <c r="BB87">
        <v>24.18</v>
      </c>
      <c r="BC87">
        <v>100.12</v>
      </c>
      <c r="BD87">
        <v>0</v>
      </c>
      <c r="BE87">
        <v>0</v>
      </c>
      <c r="BF87">
        <v>14.27</v>
      </c>
    </row>
    <row r="88" spans="7:58">
      <c r="G88" t="s">
        <v>130</v>
      </c>
      <c r="H88" s="73">
        <v>623.99</v>
      </c>
      <c r="I88" s="46">
        <v>284.56</v>
      </c>
      <c r="J88" s="46">
        <v>207.73000000000002</v>
      </c>
      <c r="K88" s="46">
        <v>62.87</v>
      </c>
      <c r="L88" s="46">
        <v>4.84</v>
      </c>
      <c r="M88" s="74">
        <v>0</v>
      </c>
      <c r="N88" s="73">
        <v>0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77.38</v>
      </c>
      <c r="X88">
        <v>62.87</v>
      </c>
      <c r="Y88">
        <v>0</v>
      </c>
      <c r="Z88">
        <v>11.09</v>
      </c>
      <c r="AA88">
        <v>22.25</v>
      </c>
      <c r="AB88">
        <v>36.5</v>
      </c>
      <c r="AC88">
        <v>0</v>
      </c>
      <c r="AD88">
        <v>4.84</v>
      </c>
      <c r="AE88">
        <v>0</v>
      </c>
      <c r="AF88">
        <v>50</v>
      </c>
      <c r="AG88">
        <v>46.62</v>
      </c>
      <c r="AH88">
        <v>193.46</v>
      </c>
      <c r="AI88">
        <v>91.89</v>
      </c>
      <c r="AJ88">
        <v>0</v>
      </c>
      <c r="AK88">
        <v>0.92</v>
      </c>
      <c r="AL88">
        <v>120.47</v>
      </c>
      <c r="AM88">
        <v>25.03</v>
      </c>
      <c r="AN88">
        <v>0</v>
      </c>
      <c r="AO88">
        <v>0</v>
      </c>
      <c r="AP88">
        <v>72.55</v>
      </c>
      <c r="AQ88">
        <v>0</v>
      </c>
      <c r="AR88">
        <v>22.25</v>
      </c>
      <c r="AS88">
        <v>63.12</v>
      </c>
      <c r="AT88">
        <v>50.06</v>
      </c>
      <c r="AU88">
        <v>48.36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95.76</v>
      </c>
      <c r="BB88">
        <v>24.18</v>
      </c>
      <c r="BC88">
        <v>100.12</v>
      </c>
      <c r="BD88">
        <v>0</v>
      </c>
      <c r="BE88">
        <v>0</v>
      </c>
      <c r="BF88">
        <v>14.27</v>
      </c>
    </row>
    <row r="89" spans="7:58">
      <c r="G89" t="s">
        <v>131</v>
      </c>
      <c r="H89" s="73">
        <v>623.99</v>
      </c>
      <c r="I89" s="46">
        <v>284.56</v>
      </c>
      <c r="J89" s="46">
        <v>207.73000000000002</v>
      </c>
      <c r="K89" s="46">
        <v>62.87</v>
      </c>
      <c r="L89" s="46">
        <v>4.84</v>
      </c>
      <c r="M89" s="74">
        <v>0</v>
      </c>
      <c r="N89" s="73">
        <v>0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77.38</v>
      </c>
      <c r="X89">
        <v>62.87</v>
      </c>
      <c r="Y89">
        <v>0</v>
      </c>
      <c r="Z89">
        <v>11.09</v>
      </c>
      <c r="AA89">
        <v>22.25</v>
      </c>
      <c r="AB89">
        <v>36.5</v>
      </c>
      <c r="AC89">
        <v>0</v>
      </c>
      <c r="AD89">
        <v>4.84</v>
      </c>
      <c r="AE89">
        <v>0</v>
      </c>
      <c r="AF89">
        <v>50</v>
      </c>
      <c r="AG89">
        <v>46.62</v>
      </c>
      <c r="AH89">
        <v>193.46</v>
      </c>
      <c r="AI89">
        <v>91.89</v>
      </c>
      <c r="AJ89">
        <v>0</v>
      </c>
      <c r="AK89">
        <v>0.92</v>
      </c>
      <c r="AL89">
        <v>120.47</v>
      </c>
      <c r="AM89">
        <v>25.03</v>
      </c>
      <c r="AN89">
        <v>0</v>
      </c>
      <c r="AO89">
        <v>0</v>
      </c>
      <c r="AP89">
        <v>72.55</v>
      </c>
      <c r="AQ89">
        <v>0</v>
      </c>
      <c r="AR89">
        <v>22.25</v>
      </c>
      <c r="AS89">
        <v>63.12</v>
      </c>
      <c r="AT89">
        <v>50.06</v>
      </c>
      <c r="AU89">
        <v>48.36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95.76</v>
      </c>
      <c r="BB89">
        <v>24.18</v>
      </c>
      <c r="BC89">
        <v>100.12</v>
      </c>
      <c r="BD89">
        <v>0</v>
      </c>
      <c r="BE89">
        <v>0</v>
      </c>
      <c r="BF89">
        <v>14.27</v>
      </c>
    </row>
    <row r="90" spans="7:58">
      <c r="G90" t="s">
        <v>132</v>
      </c>
      <c r="H90" s="73">
        <v>623.99</v>
      </c>
      <c r="I90" s="46">
        <v>284.56</v>
      </c>
      <c r="J90" s="46">
        <v>207.73000000000002</v>
      </c>
      <c r="K90" s="46">
        <v>62.87</v>
      </c>
      <c r="L90" s="46">
        <v>4.84</v>
      </c>
      <c r="M90" s="74">
        <v>0</v>
      </c>
      <c r="N90" s="73">
        <v>0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77.38</v>
      </c>
      <c r="X90">
        <v>62.87</v>
      </c>
      <c r="Y90">
        <v>0</v>
      </c>
      <c r="Z90">
        <v>11.09</v>
      </c>
      <c r="AA90">
        <v>22.25</v>
      </c>
      <c r="AB90">
        <v>36.5</v>
      </c>
      <c r="AC90">
        <v>0</v>
      </c>
      <c r="AD90">
        <v>4.84</v>
      </c>
      <c r="AE90">
        <v>0</v>
      </c>
      <c r="AF90">
        <v>50</v>
      </c>
      <c r="AG90">
        <v>46.62</v>
      </c>
      <c r="AH90">
        <v>193.46</v>
      </c>
      <c r="AI90">
        <v>91.89</v>
      </c>
      <c r="AJ90">
        <v>0</v>
      </c>
      <c r="AK90">
        <v>0.92</v>
      </c>
      <c r="AL90">
        <v>120.47</v>
      </c>
      <c r="AM90">
        <v>25.03</v>
      </c>
      <c r="AN90">
        <v>0</v>
      </c>
      <c r="AO90">
        <v>0</v>
      </c>
      <c r="AP90">
        <v>72.55</v>
      </c>
      <c r="AQ90">
        <v>0</v>
      </c>
      <c r="AR90">
        <v>22.25</v>
      </c>
      <c r="AS90">
        <v>63.12</v>
      </c>
      <c r="AT90">
        <v>50.06</v>
      </c>
      <c r="AU90">
        <v>48.36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95.76</v>
      </c>
      <c r="BB90">
        <v>24.18</v>
      </c>
      <c r="BC90">
        <v>100.12</v>
      </c>
      <c r="BD90">
        <v>0</v>
      </c>
      <c r="BE90">
        <v>0</v>
      </c>
      <c r="BF90">
        <v>14.27</v>
      </c>
    </row>
    <row r="91" spans="7:58">
      <c r="G91" t="s">
        <v>133</v>
      </c>
      <c r="H91" s="73">
        <v>735.84</v>
      </c>
      <c r="I91" s="46">
        <v>370.93</v>
      </c>
      <c r="J91" s="46">
        <v>207.54000000000002</v>
      </c>
      <c r="K91" s="46">
        <v>62.87</v>
      </c>
      <c r="L91" s="46">
        <v>4.84</v>
      </c>
      <c r="M91" s="74">
        <v>0</v>
      </c>
      <c r="N91" s="73">
        <v>0</v>
      </c>
      <c r="O91" s="46">
        <v>50</v>
      </c>
      <c r="P91" s="46">
        <v>0</v>
      </c>
      <c r="Q91" s="46">
        <v>0</v>
      </c>
      <c r="R91" s="46">
        <v>0</v>
      </c>
      <c r="S91" s="74">
        <v>0</v>
      </c>
      <c r="W91">
        <v>77.38</v>
      </c>
      <c r="X91">
        <v>62.87</v>
      </c>
      <c r="Y91">
        <v>0</v>
      </c>
      <c r="Z91">
        <v>11.09</v>
      </c>
      <c r="AA91">
        <v>22.25</v>
      </c>
      <c r="AB91">
        <v>36.5</v>
      </c>
      <c r="AC91">
        <v>0</v>
      </c>
      <c r="AD91">
        <v>4.84</v>
      </c>
      <c r="AE91">
        <v>0</v>
      </c>
      <c r="AF91">
        <v>50</v>
      </c>
      <c r="AG91">
        <v>46.62</v>
      </c>
      <c r="AH91">
        <v>193.46</v>
      </c>
      <c r="AI91">
        <v>91.89</v>
      </c>
      <c r="AJ91">
        <v>0</v>
      </c>
      <c r="AK91">
        <v>0.92</v>
      </c>
      <c r="AL91">
        <v>120.47</v>
      </c>
      <c r="AM91">
        <v>25.03</v>
      </c>
      <c r="AN91">
        <v>38.01</v>
      </c>
      <c r="AO91">
        <v>0</v>
      </c>
      <c r="AP91">
        <v>72.55</v>
      </c>
      <c r="AQ91">
        <v>0</v>
      </c>
      <c r="AR91">
        <v>22.25</v>
      </c>
      <c r="AS91">
        <v>63.12</v>
      </c>
      <c r="AT91">
        <v>50.06</v>
      </c>
      <c r="AU91">
        <v>48.36</v>
      </c>
      <c r="AV91">
        <v>0</v>
      </c>
      <c r="AW91">
        <v>23.15</v>
      </c>
      <c r="AX91">
        <v>0</v>
      </c>
      <c r="AY91">
        <v>88.7</v>
      </c>
      <c r="AZ91">
        <v>0</v>
      </c>
      <c r="BA91">
        <v>95.76</v>
      </c>
      <c r="BB91">
        <v>24.18</v>
      </c>
      <c r="BC91">
        <v>100.12</v>
      </c>
      <c r="BD91">
        <v>0</v>
      </c>
      <c r="BE91">
        <v>48.36</v>
      </c>
      <c r="BF91">
        <v>14.08</v>
      </c>
    </row>
    <row r="92" spans="7:58">
      <c r="G92" t="s">
        <v>134</v>
      </c>
      <c r="H92" s="73">
        <v>735.84</v>
      </c>
      <c r="I92" s="46">
        <v>370.93</v>
      </c>
      <c r="J92" s="46">
        <v>207.54000000000002</v>
      </c>
      <c r="K92" s="46">
        <v>62.87</v>
      </c>
      <c r="L92" s="46">
        <v>4.84</v>
      </c>
      <c r="M92" s="74">
        <v>0</v>
      </c>
      <c r="N92" s="73">
        <v>0</v>
      </c>
      <c r="O92" s="46">
        <v>50</v>
      </c>
      <c r="P92" s="46">
        <v>0</v>
      </c>
      <c r="Q92" s="46">
        <v>0</v>
      </c>
      <c r="R92" s="46">
        <v>0</v>
      </c>
      <c r="S92" s="74">
        <v>0</v>
      </c>
      <c r="W92">
        <v>77.38</v>
      </c>
      <c r="X92">
        <v>62.87</v>
      </c>
      <c r="Y92">
        <v>0</v>
      </c>
      <c r="Z92">
        <v>11.09</v>
      </c>
      <c r="AA92">
        <v>22.25</v>
      </c>
      <c r="AB92">
        <v>36.5</v>
      </c>
      <c r="AC92">
        <v>0</v>
      </c>
      <c r="AD92">
        <v>4.84</v>
      </c>
      <c r="AE92">
        <v>0</v>
      </c>
      <c r="AF92">
        <v>50</v>
      </c>
      <c r="AG92">
        <v>46.62</v>
      </c>
      <c r="AH92">
        <v>193.46</v>
      </c>
      <c r="AI92">
        <v>91.89</v>
      </c>
      <c r="AJ92">
        <v>0</v>
      </c>
      <c r="AK92">
        <v>0.92</v>
      </c>
      <c r="AL92">
        <v>120.47</v>
      </c>
      <c r="AM92">
        <v>25.03</v>
      </c>
      <c r="AN92">
        <v>38.01</v>
      </c>
      <c r="AO92">
        <v>0</v>
      </c>
      <c r="AP92">
        <v>72.55</v>
      </c>
      <c r="AQ92">
        <v>0</v>
      </c>
      <c r="AR92">
        <v>22.25</v>
      </c>
      <c r="AS92">
        <v>63.12</v>
      </c>
      <c r="AT92">
        <v>50.06</v>
      </c>
      <c r="AU92">
        <v>48.36</v>
      </c>
      <c r="AV92">
        <v>0</v>
      </c>
      <c r="AW92">
        <v>23.15</v>
      </c>
      <c r="AX92">
        <v>0</v>
      </c>
      <c r="AY92">
        <v>88.7</v>
      </c>
      <c r="AZ92">
        <v>0</v>
      </c>
      <c r="BA92">
        <v>95.76</v>
      </c>
      <c r="BB92">
        <v>24.18</v>
      </c>
      <c r="BC92">
        <v>100.12</v>
      </c>
      <c r="BD92">
        <v>0</v>
      </c>
      <c r="BE92">
        <v>48.36</v>
      </c>
      <c r="BF92">
        <v>14.08</v>
      </c>
    </row>
    <row r="93" spans="7:58">
      <c r="G93" t="s">
        <v>135</v>
      </c>
      <c r="H93" s="73">
        <v>735.84</v>
      </c>
      <c r="I93" s="46">
        <v>370.93</v>
      </c>
      <c r="J93" s="46">
        <v>207.54000000000002</v>
      </c>
      <c r="K93" s="46">
        <v>62.87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77.38</v>
      </c>
      <c r="X93">
        <v>62.87</v>
      </c>
      <c r="Y93">
        <v>0</v>
      </c>
      <c r="Z93">
        <v>11.09</v>
      </c>
      <c r="AA93">
        <v>22.25</v>
      </c>
      <c r="AB93">
        <v>36.5</v>
      </c>
      <c r="AC93">
        <v>0</v>
      </c>
      <c r="AD93">
        <v>4.84</v>
      </c>
      <c r="AE93">
        <v>0</v>
      </c>
      <c r="AF93">
        <v>0</v>
      </c>
      <c r="AG93">
        <v>46.62</v>
      </c>
      <c r="AH93">
        <v>193.46</v>
      </c>
      <c r="AI93">
        <v>91.89</v>
      </c>
      <c r="AJ93">
        <v>0</v>
      </c>
      <c r="AK93">
        <v>0.92</v>
      </c>
      <c r="AL93">
        <v>120.47</v>
      </c>
      <c r="AM93">
        <v>25.03</v>
      </c>
      <c r="AN93">
        <v>38.01</v>
      </c>
      <c r="AO93">
        <v>0</v>
      </c>
      <c r="AP93">
        <v>72.55</v>
      </c>
      <c r="AQ93">
        <v>0</v>
      </c>
      <c r="AR93">
        <v>22.25</v>
      </c>
      <c r="AS93">
        <v>63.12</v>
      </c>
      <c r="AT93">
        <v>50.06</v>
      </c>
      <c r="AU93">
        <v>48.36</v>
      </c>
      <c r="AV93">
        <v>0</v>
      </c>
      <c r="AW93">
        <v>23.15</v>
      </c>
      <c r="AX93">
        <v>0</v>
      </c>
      <c r="AY93">
        <v>88.7</v>
      </c>
      <c r="AZ93">
        <v>0</v>
      </c>
      <c r="BA93">
        <v>95.76</v>
      </c>
      <c r="BB93">
        <v>24.18</v>
      </c>
      <c r="BC93">
        <v>100.12</v>
      </c>
      <c r="BD93">
        <v>0</v>
      </c>
      <c r="BE93">
        <v>48.36</v>
      </c>
      <c r="BF93">
        <v>14.08</v>
      </c>
    </row>
    <row r="94" spans="7:58">
      <c r="G94" t="s">
        <v>136</v>
      </c>
      <c r="H94" s="73">
        <v>735.84</v>
      </c>
      <c r="I94" s="46">
        <v>370.93</v>
      </c>
      <c r="J94" s="46">
        <v>207.54000000000002</v>
      </c>
      <c r="K94" s="46">
        <v>62.87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77.38</v>
      </c>
      <c r="X94">
        <v>62.87</v>
      </c>
      <c r="Y94">
        <v>0</v>
      </c>
      <c r="Z94">
        <v>11.09</v>
      </c>
      <c r="AA94">
        <v>22.25</v>
      </c>
      <c r="AB94">
        <v>36.5</v>
      </c>
      <c r="AC94">
        <v>0</v>
      </c>
      <c r="AD94">
        <v>4.84</v>
      </c>
      <c r="AE94">
        <v>0</v>
      </c>
      <c r="AF94">
        <v>0</v>
      </c>
      <c r="AG94">
        <v>46.62</v>
      </c>
      <c r="AH94">
        <v>193.46</v>
      </c>
      <c r="AI94">
        <v>91.89</v>
      </c>
      <c r="AJ94">
        <v>0</v>
      </c>
      <c r="AK94">
        <v>0.92</v>
      </c>
      <c r="AL94">
        <v>120.47</v>
      </c>
      <c r="AM94">
        <v>25.03</v>
      </c>
      <c r="AN94">
        <v>38.01</v>
      </c>
      <c r="AO94">
        <v>0</v>
      </c>
      <c r="AP94">
        <v>72.55</v>
      </c>
      <c r="AQ94">
        <v>0</v>
      </c>
      <c r="AR94">
        <v>22.25</v>
      </c>
      <c r="AS94">
        <v>63.12</v>
      </c>
      <c r="AT94">
        <v>50.06</v>
      </c>
      <c r="AU94">
        <v>48.36</v>
      </c>
      <c r="AV94">
        <v>0</v>
      </c>
      <c r="AW94">
        <v>23.15</v>
      </c>
      <c r="AX94">
        <v>0</v>
      </c>
      <c r="AY94">
        <v>88.7</v>
      </c>
      <c r="AZ94">
        <v>0</v>
      </c>
      <c r="BA94">
        <v>95.76</v>
      </c>
      <c r="BB94">
        <v>24.18</v>
      </c>
      <c r="BC94">
        <v>100.12</v>
      </c>
      <c r="BD94">
        <v>0</v>
      </c>
      <c r="BE94">
        <v>48.36</v>
      </c>
      <c r="BF94">
        <v>14.08</v>
      </c>
    </row>
    <row r="95" spans="7:58">
      <c r="G95" t="s">
        <v>137</v>
      </c>
      <c r="H95" s="73">
        <v>735.79</v>
      </c>
      <c r="I95" s="46">
        <v>370.93</v>
      </c>
      <c r="J95" s="46">
        <v>207.36</v>
      </c>
      <c r="K95" s="46">
        <v>62.87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77.38</v>
      </c>
      <c r="X95">
        <v>62.87</v>
      </c>
      <c r="Y95">
        <v>0</v>
      </c>
      <c r="Z95">
        <v>11.09</v>
      </c>
      <c r="AA95">
        <v>22.25</v>
      </c>
      <c r="AB95">
        <v>36.5</v>
      </c>
      <c r="AC95">
        <v>0</v>
      </c>
      <c r="AD95">
        <v>4.84</v>
      </c>
      <c r="AE95">
        <v>0</v>
      </c>
      <c r="AF95">
        <v>0</v>
      </c>
      <c r="AG95">
        <v>46.62</v>
      </c>
      <c r="AH95">
        <v>193.46</v>
      </c>
      <c r="AI95">
        <v>91.89</v>
      </c>
      <c r="AJ95">
        <v>0</v>
      </c>
      <c r="AK95">
        <v>0.87</v>
      </c>
      <c r="AL95">
        <v>120.47</v>
      </c>
      <c r="AM95">
        <v>25.03</v>
      </c>
      <c r="AN95">
        <v>38.01</v>
      </c>
      <c r="AO95">
        <v>0</v>
      </c>
      <c r="AP95">
        <v>72.55</v>
      </c>
      <c r="AQ95">
        <v>0</v>
      </c>
      <c r="AR95">
        <v>22.25</v>
      </c>
      <c r="AS95">
        <v>63.12</v>
      </c>
      <c r="AT95">
        <v>50.06</v>
      </c>
      <c r="AU95">
        <v>48.36</v>
      </c>
      <c r="AV95">
        <v>0</v>
      </c>
      <c r="AW95">
        <v>23.15</v>
      </c>
      <c r="AX95">
        <v>0</v>
      </c>
      <c r="AY95">
        <v>88.7</v>
      </c>
      <c r="AZ95">
        <v>0</v>
      </c>
      <c r="BA95">
        <v>95.76</v>
      </c>
      <c r="BB95">
        <v>24.18</v>
      </c>
      <c r="BC95">
        <v>100.12</v>
      </c>
      <c r="BD95">
        <v>0</v>
      </c>
      <c r="BE95">
        <v>48.36</v>
      </c>
      <c r="BF95">
        <v>13.9</v>
      </c>
    </row>
    <row r="96" spans="7:58">
      <c r="G96" t="s">
        <v>138</v>
      </c>
      <c r="H96" s="73">
        <v>735.79</v>
      </c>
      <c r="I96" s="46">
        <v>370.93</v>
      </c>
      <c r="J96" s="46">
        <v>207.36</v>
      </c>
      <c r="K96" s="46">
        <v>62.87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77.38</v>
      </c>
      <c r="X96">
        <v>62.87</v>
      </c>
      <c r="Y96">
        <v>0</v>
      </c>
      <c r="Z96">
        <v>11.09</v>
      </c>
      <c r="AA96">
        <v>22.25</v>
      </c>
      <c r="AB96">
        <v>36.5</v>
      </c>
      <c r="AC96">
        <v>0</v>
      </c>
      <c r="AD96">
        <v>4.84</v>
      </c>
      <c r="AE96">
        <v>0</v>
      </c>
      <c r="AF96">
        <v>0</v>
      </c>
      <c r="AG96">
        <v>46.62</v>
      </c>
      <c r="AH96">
        <v>193.46</v>
      </c>
      <c r="AI96">
        <v>91.89</v>
      </c>
      <c r="AJ96">
        <v>0</v>
      </c>
      <c r="AK96">
        <v>0.87</v>
      </c>
      <c r="AL96">
        <v>120.47</v>
      </c>
      <c r="AM96">
        <v>25.03</v>
      </c>
      <c r="AN96">
        <v>38.01</v>
      </c>
      <c r="AO96">
        <v>0</v>
      </c>
      <c r="AP96">
        <v>72.55</v>
      </c>
      <c r="AQ96">
        <v>0</v>
      </c>
      <c r="AR96">
        <v>22.25</v>
      </c>
      <c r="AS96">
        <v>63.12</v>
      </c>
      <c r="AT96">
        <v>50.06</v>
      </c>
      <c r="AU96">
        <v>48.36</v>
      </c>
      <c r="AV96">
        <v>0</v>
      </c>
      <c r="AW96">
        <v>23.15</v>
      </c>
      <c r="AX96">
        <v>0</v>
      </c>
      <c r="AY96">
        <v>88.7</v>
      </c>
      <c r="AZ96">
        <v>0</v>
      </c>
      <c r="BA96">
        <v>95.76</v>
      </c>
      <c r="BB96">
        <v>24.18</v>
      </c>
      <c r="BC96">
        <v>100.12</v>
      </c>
      <c r="BD96">
        <v>0</v>
      </c>
      <c r="BE96">
        <v>48.36</v>
      </c>
      <c r="BF96">
        <v>13.9</v>
      </c>
    </row>
    <row r="97" spans="1:133">
      <c r="G97" t="s">
        <v>139</v>
      </c>
      <c r="H97" s="73">
        <v>735.79</v>
      </c>
      <c r="I97" s="46">
        <v>370.93</v>
      </c>
      <c r="J97" s="46">
        <v>207.36</v>
      </c>
      <c r="K97" s="46">
        <v>62.87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77.38</v>
      </c>
      <c r="X97">
        <v>62.87</v>
      </c>
      <c r="Y97">
        <v>0</v>
      </c>
      <c r="Z97">
        <v>11.09</v>
      </c>
      <c r="AA97">
        <v>22.25</v>
      </c>
      <c r="AB97">
        <v>36.5</v>
      </c>
      <c r="AC97">
        <v>0</v>
      </c>
      <c r="AD97">
        <v>4.84</v>
      </c>
      <c r="AE97">
        <v>0</v>
      </c>
      <c r="AF97">
        <v>0</v>
      </c>
      <c r="AG97">
        <v>46.62</v>
      </c>
      <c r="AH97">
        <v>193.46</v>
      </c>
      <c r="AI97">
        <v>91.89</v>
      </c>
      <c r="AJ97">
        <v>0</v>
      </c>
      <c r="AK97">
        <v>0.87</v>
      </c>
      <c r="AL97">
        <v>120.47</v>
      </c>
      <c r="AM97">
        <v>25.03</v>
      </c>
      <c r="AN97">
        <v>38.01</v>
      </c>
      <c r="AO97">
        <v>0</v>
      </c>
      <c r="AP97">
        <v>72.55</v>
      </c>
      <c r="AQ97">
        <v>0</v>
      </c>
      <c r="AR97">
        <v>22.25</v>
      </c>
      <c r="AS97">
        <v>63.12</v>
      </c>
      <c r="AT97">
        <v>50.06</v>
      </c>
      <c r="AU97">
        <v>48.36</v>
      </c>
      <c r="AV97">
        <v>0</v>
      </c>
      <c r="AW97">
        <v>23.15</v>
      </c>
      <c r="AX97">
        <v>0</v>
      </c>
      <c r="AY97">
        <v>88.7</v>
      </c>
      <c r="AZ97">
        <v>0</v>
      </c>
      <c r="BA97">
        <v>95.76</v>
      </c>
      <c r="BB97">
        <v>24.18</v>
      </c>
      <c r="BC97">
        <v>100.12</v>
      </c>
      <c r="BD97">
        <v>0</v>
      </c>
      <c r="BE97">
        <v>48.36</v>
      </c>
      <c r="BF97">
        <v>13.9</v>
      </c>
    </row>
    <row r="98" spans="1:133">
      <c r="G98" t="s">
        <v>140</v>
      </c>
      <c r="H98" s="73">
        <v>735.79</v>
      </c>
      <c r="I98" s="46">
        <v>370.93</v>
      </c>
      <c r="J98" s="46">
        <v>207.36</v>
      </c>
      <c r="K98" s="46">
        <v>62.87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77.38</v>
      </c>
      <c r="X98">
        <v>62.87</v>
      </c>
      <c r="Y98">
        <v>0</v>
      </c>
      <c r="Z98">
        <v>11.09</v>
      </c>
      <c r="AA98">
        <v>22.25</v>
      </c>
      <c r="AB98">
        <v>36.5</v>
      </c>
      <c r="AC98">
        <v>0</v>
      </c>
      <c r="AD98">
        <v>4.84</v>
      </c>
      <c r="AE98">
        <v>0</v>
      </c>
      <c r="AF98">
        <v>0</v>
      </c>
      <c r="AG98">
        <v>46.62</v>
      </c>
      <c r="AH98">
        <v>193.46</v>
      </c>
      <c r="AI98">
        <v>91.89</v>
      </c>
      <c r="AJ98">
        <v>0</v>
      </c>
      <c r="AK98">
        <v>0.87</v>
      </c>
      <c r="AL98">
        <v>120.47</v>
      </c>
      <c r="AM98">
        <v>25.03</v>
      </c>
      <c r="AN98">
        <v>38.01</v>
      </c>
      <c r="AO98">
        <v>0</v>
      </c>
      <c r="AP98">
        <v>72.55</v>
      </c>
      <c r="AQ98">
        <v>0</v>
      </c>
      <c r="AR98">
        <v>22.25</v>
      </c>
      <c r="AS98">
        <v>63.12</v>
      </c>
      <c r="AT98">
        <v>50.06</v>
      </c>
      <c r="AU98">
        <v>48.36</v>
      </c>
      <c r="AV98">
        <v>0</v>
      </c>
      <c r="AW98">
        <v>23.15</v>
      </c>
      <c r="AX98">
        <v>0</v>
      </c>
      <c r="AY98">
        <v>88.7</v>
      </c>
      <c r="AZ98">
        <v>0</v>
      </c>
      <c r="BA98">
        <v>95.76</v>
      </c>
      <c r="BB98">
        <v>24.18</v>
      </c>
      <c r="BC98">
        <v>100.12</v>
      </c>
      <c r="BD98">
        <v>0</v>
      </c>
      <c r="BE98">
        <v>48.36</v>
      </c>
      <c r="BF98">
        <v>13.9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15.597469999999991</v>
      </c>
      <c r="I99" s="69">
        <f t="shared" ref="I99:BU99" si="1">SUM(I3:I98)/4000</f>
        <v>6.5303999999999993</v>
      </c>
      <c r="J99" s="69">
        <f t="shared" si="1"/>
        <v>4.9672700000000072</v>
      </c>
      <c r="K99" s="69">
        <f t="shared" si="1"/>
        <v>1.8416199999999994</v>
      </c>
      <c r="L99" s="69">
        <f t="shared" si="1"/>
        <v>0.17088250000000016</v>
      </c>
      <c r="M99" s="69">
        <f t="shared" si="1"/>
        <v>0</v>
      </c>
      <c r="N99" s="68">
        <f t="shared" si="1"/>
        <v>0</v>
      </c>
      <c r="O99" s="69">
        <f t="shared" si="1"/>
        <v>3.3167499999999999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1.8571200000000021</v>
      </c>
      <c r="X99">
        <f t="shared" si="1"/>
        <v>1.5088799999999978</v>
      </c>
      <c r="Y99">
        <f t="shared" si="1"/>
        <v>1.04925</v>
      </c>
      <c r="Z99">
        <f t="shared" si="1"/>
        <v>0.21171000000000009</v>
      </c>
      <c r="AA99">
        <f t="shared" si="1"/>
        <v>0.53400000000000003</v>
      </c>
      <c r="AB99">
        <f t="shared" si="1"/>
        <v>0.32850000000000001</v>
      </c>
      <c r="AC99">
        <f t="shared" si="1"/>
        <v>0.10446000000000005</v>
      </c>
      <c r="AD99">
        <f t="shared" si="1"/>
        <v>0.11615999999999976</v>
      </c>
      <c r="AE99">
        <f t="shared" si="1"/>
        <v>5.4722499999999979E-2</v>
      </c>
      <c r="AF99">
        <f t="shared" si="1"/>
        <v>0.255</v>
      </c>
      <c r="AG99">
        <f t="shared" si="1"/>
        <v>1.1188799999999981</v>
      </c>
      <c r="AH99">
        <f t="shared" si="1"/>
        <v>4.6430399999999894</v>
      </c>
      <c r="AI99">
        <f t="shared" si="1"/>
        <v>1.6453299999999988</v>
      </c>
      <c r="AJ99">
        <f t="shared" si="1"/>
        <v>5.4160000000000021E-2</v>
      </c>
      <c r="AK99">
        <f t="shared" si="1"/>
        <v>1.9850000000000003E-2</v>
      </c>
      <c r="AL99">
        <f t="shared" si="1"/>
        <v>2.6623799999999975</v>
      </c>
      <c r="AM99">
        <f t="shared" si="1"/>
        <v>0.60072000000000025</v>
      </c>
      <c r="AN99">
        <f t="shared" si="1"/>
        <v>0.30407999999999996</v>
      </c>
      <c r="AO99">
        <f t="shared" si="1"/>
        <v>0.16587750000000004</v>
      </c>
      <c r="AP99">
        <f t="shared" si="1"/>
        <v>1.7412000000000027</v>
      </c>
      <c r="AQ99">
        <f t="shared" si="1"/>
        <v>0.24181250000000012</v>
      </c>
      <c r="AR99">
        <f t="shared" si="1"/>
        <v>0.11125</v>
      </c>
      <c r="AS99">
        <f t="shared" si="1"/>
        <v>1.5148799999999978</v>
      </c>
      <c r="AT99">
        <f t="shared" si="1"/>
        <v>1.2014400000000005</v>
      </c>
      <c r="AU99">
        <f t="shared" si="1"/>
        <v>1.1606399999999999</v>
      </c>
      <c r="AV99">
        <f t="shared" si="1"/>
        <v>1.3</v>
      </c>
      <c r="AW99">
        <f t="shared" si="1"/>
        <v>0.18519999999999989</v>
      </c>
      <c r="AX99">
        <f t="shared" si="1"/>
        <v>0.17411999999999994</v>
      </c>
      <c r="AY99">
        <f t="shared" si="1"/>
        <v>0.70959999999999979</v>
      </c>
      <c r="AZ99">
        <f t="shared" si="1"/>
        <v>0.71250000000000002</v>
      </c>
      <c r="BA99">
        <f t="shared" si="1"/>
        <v>2.2982400000000038</v>
      </c>
      <c r="BB99">
        <f t="shared" si="1"/>
        <v>0.58031999999999995</v>
      </c>
      <c r="BC99">
        <f t="shared" si="1"/>
        <v>2.402880000000001</v>
      </c>
      <c r="BD99">
        <f t="shared" si="1"/>
        <v>0.43524000000000024</v>
      </c>
      <c r="BE99">
        <f t="shared" si="1"/>
        <v>9.6720000000000014E-2</v>
      </c>
      <c r="BF99">
        <f t="shared" si="1"/>
        <v>0.32422999999999996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W3" sqref="W3:AB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469</v>
      </c>
      <c r="AA2" t="s">
        <v>343</v>
      </c>
      <c r="AB2" t="s">
        <v>269</v>
      </c>
    </row>
    <row r="3" spans="1:28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213.73</v>
      </c>
      <c r="I3" s="53">
        <v>0</v>
      </c>
      <c r="J3" s="53">
        <v>40.450000000000003</v>
      </c>
      <c r="K3" s="53">
        <v>0</v>
      </c>
      <c r="L3" s="53">
        <v>4.18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258.36</v>
      </c>
      <c r="V3" s="74">
        <v>0</v>
      </c>
      <c r="W3">
        <v>213.73</v>
      </c>
      <c r="X3">
        <v>0</v>
      </c>
      <c r="Y3">
        <v>4.18</v>
      </c>
      <c r="Z3">
        <v>0</v>
      </c>
      <c r="AA3">
        <v>0</v>
      </c>
      <c r="AB3">
        <v>40.450000000000003</v>
      </c>
    </row>
    <row r="4" spans="1:28">
      <c r="B4" t="s">
        <v>261</v>
      </c>
      <c r="D4" t="s">
        <v>469</v>
      </c>
      <c r="F4" t="s">
        <v>468</v>
      </c>
      <c r="G4" t="s">
        <v>46</v>
      </c>
      <c r="H4" s="73">
        <v>169.58</v>
      </c>
      <c r="I4" s="46">
        <v>0</v>
      </c>
      <c r="J4" s="46">
        <v>39.28</v>
      </c>
      <c r="K4" s="46">
        <v>0</v>
      </c>
      <c r="L4" s="46">
        <v>4.0599999999999996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212.92</v>
      </c>
      <c r="V4" s="74">
        <v>0</v>
      </c>
      <c r="W4">
        <v>169.58</v>
      </c>
      <c r="X4">
        <v>0</v>
      </c>
      <c r="Y4">
        <v>4.0599999999999996</v>
      </c>
      <c r="Z4">
        <v>0</v>
      </c>
      <c r="AA4">
        <v>0</v>
      </c>
      <c r="AB4">
        <v>39.28</v>
      </c>
    </row>
    <row r="5" spans="1:28">
      <c r="G5" t="s">
        <v>47</v>
      </c>
      <c r="H5" s="73">
        <v>184.81</v>
      </c>
      <c r="I5" s="46">
        <v>0</v>
      </c>
      <c r="J5" s="46">
        <v>50.94</v>
      </c>
      <c r="K5" s="46">
        <v>0</v>
      </c>
      <c r="L5" s="46">
        <v>4.51</v>
      </c>
      <c r="M5" s="74">
        <v>0</v>
      </c>
      <c r="N5" s="73">
        <v>0</v>
      </c>
      <c r="O5" s="46">
        <v>-20</v>
      </c>
      <c r="P5" s="46">
        <v>0</v>
      </c>
      <c r="Q5" s="46">
        <v>0</v>
      </c>
      <c r="R5" s="46">
        <v>0</v>
      </c>
      <c r="S5" s="74">
        <v>0</v>
      </c>
      <c r="U5" s="73">
        <v>240.26</v>
      </c>
      <c r="V5" s="74">
        <v>-20</v>
      </c>
      <c r="W5">
        <v>184.81</v>
      </c>
      <c r="X5">
        <v>-20</v>
      </c>
      <c r="Y5">
        <v>4.51</v>
      </c>
      <c r="Z5">
        <v>0</v>
      </c>
      <c r="AA5">
        <v>0</v>
      </c>
      <c r="AB5">
        <v>50.94</v>
      </c>
    </row>
    <row r="6" spans="1:28">
      <c r="G6" t="s">
        <v>48</v>
      </c>
      <c r="H6" s="73">
        <v>152.6</v>
      </c>
      <c r="I6" s="46">
        <v>0</v>
      </c>
      <c r="J6" s="46">
        <v>51.44</v>
      </c>
      <c r="K6" s="46">
        <v>0</v>
      </c>
      <c r="L6" s="46">
        <v>5.31</v>
      </c>
      <c r="M6" s="74">
        <v>0</v>
      </c>
      <c r="N6" s="73">
        <v>0</v>
      </c>
      <c r="O6" s="46">
        <v>-20</v>
      </c>
      <c r="P6" s="46">
        <v>0</v>
      </c>
      <c r="Q6" s="46">
        <v>0</v>
      </c>
      <c r="R6" s="46">
        <v>0</v>
      </c>
      <c r="S6" s="74">
        <v>0</v>
      </c>
      <c r="U6" s="73">
        <v>209.35</v>
      </c>
      <c r="V6" s="74">
        <v>-20</v>
      </c>
      <c r="W6">
        <v>152.6</v>
      </c>
      <c r="X6">
        <v>-20</v>
      </c>
      <c r="Y6">
        <v>5.31</v>
      </c>
      <c r="Z6">
        <v>0</v>
      </c>
      <c r="AA6">
        <v>0</v>
      </c>
      <c r="AB6">
        <v>51.44</v>
      </c>
    </row>
    <row r="7" spans="1:28">
      <c r="G7" t="s">
        <v>49</v>
      </c>
      <c r="H7" s="73">
        <v>111.24</v>
      </c>
      <c r="I7" s="46">
        <v>37.72</v>
      </c>
      <c r="J7" s="46">
        <v>33.86</v>
      </c>
      <c r="K7" s="46">
        <v>0</v>
      </c>
      <c r="L7" s="46">
        <v>6</v>
      </c>
      <c r="M7" s="74">
        <v>0</v>
      </c>
      <c r="N7" s="73">
        <v>0</v>
      </c>
      <c r="O7" s="46">
        <v>0</v>
      </c>
      <c r="P7" s="46">
        <v>0</v>
      </c>
      <c r="Q7" s="46">
        <v>-10</v>
      </c>
      <c r="R7" s="46">
        <v>0</v>
      </c>
      <c r="S7" s="74">
        <v>0</v>
      </c>
      <c r="U7" s="73">
        <v>188.82</v>
      </c>
      <c r="V7" s="74">
        <v>-10</v>
      </c>
      <c r="W7">
        <v>111.24</v>
      </c>
      <c r="X7">
        <v>37.72</v>
      </c>
      <c r="Y7">
        <v>6</v>
      </c>
      <c r="Z7">
        <v>-10</v>
      </c>
      <c r="AA7">
        <v>0</v>
      </c>
      <c r="AB7">
        <v>33.86</v>
      </c>
    </row>
    <row r="8" spans="1:28">
      <c r="G8" t="s">
        <v>50</v>
      </c>
      <c r="H8" s="73">
        <v>96.72</v>
      </c>
      <c r="I8" s="46">
        <v>33.86</v>
      </c>
      <c r="J8" s="46">
        <v>33.86</v>
      </c>
      <c r="K8" s="46">
        <v>0</v>
      </c>
      <c r="L8" s="46">
        <v>6</v>
      </c>
      <c r="M8" s="74">
        <v>0</v>
      </c>
      <c r="N8" s="73">
        <v>0</v>
      </c>
      <c r="O8" s="46">
        <v>0</v>
      </c>
      <c r="P8" s="46">
        <v>0</v>
      </c>
      <c r="Q8" s="46">
        <v>-10</v>
      </c>
      <c r="R8" s="46">
        <v>0</v>
      </c>
      <c r="S8" s="74">
        <v>0</v>
      </c>
      <c r="U8" s="73">
        <v>170.44</v>
      </c>
      <c r="V8" s="74">
        <v>-10</v>
      </c>
      <c r="W8">
        <v>96.72</v>
      </c>
      <c r="X8">
        <v>33.86</v>
      </c>
      <c r="Y8">
        <v>6</v>
      </c>
      <c r="Z8">
        <v>-10</v>
      </c>
      <c r="AA8">
        <v>0</v>
      </c>
      <c r="AB8">
        <v>33.86</v>
      </c>
    </row>
    <row r="9" spans="1:28">
      <c r="G9" t="s">
        <v>51</v>
      </c>
      <c r="H9" s="73">
        <v>1.93</v>
      </c>
      <c r="I9" s="46">
        <v>28.05</v>
      </c>
      <c r="J9" s="46">
        <v>48.38</v>
      </c>
      <c r="K9" s="46">
        <v>0</v>
      </c>
      <c r="L9" s="46">
        <v>5.8</v>
      </c>
      <c r="M9" s="74">
        <v>0</v>
      </c>
      <c r="N9" s="73">
        <v>0</v>
      </c>
      <c r="O9" s="46">
        <v>0</v>
      </c>
      <c r="P9" s="46">
        <v>0</v>
      </c>
      <c r="Q9" s="46">
        <v>-10</v>
      </c>
      <c r="R9" s="46">
        <v>0</v>
      </c>
      <c r="S9" s="74">
        <v>0</v>
      </c>
      <c r="U9" s="73">
        <v>84.16</v>
      </c>
      <c r="V9" s="74">
        <v>-10</v>
      </c>
      <c r="W9">
        <v>1.93</v>
      </c>
      <c r="X9">
        <v>28.05</v>
      </c>
      <c r="Y9">
        <v>5.8</v>
      </c>
      <c r="Z9">
        <v>-10</v>
      </c>
      <c r="AA9">
        <v>0</v>
      </c>
      <c r="AB9">
        <v>48.38</v>
      </c>
    </row>
    <row r="10" spans="1:28">
      <c r="G10" t="s">
        <v>52</v>
      </c>
      <c r="H10" s="73">
        <v>0</v>
      </c>
      <c r="I10" s="46">
        <v>27.08</v>
      </c>
      <c r="J10" s="46">
        <v>48.37</v>
      </c>
      <c r="K10" s="46">
        <v>0</v>
      </c>
      <c r="L10" s="46">
        <v>5.8</v>
      </c>
      <c r="M10" s="74">
        <v>0</v>
      </c>
      <c r="N10" s="73">
        <v>-30</v>
      </c>
      <c r="O10" s="46">
        <v>0</v>
      </c>
      <c r="P10" s="46">
        <v>0</v>
      </c>
      <c r="Q10" s="46">
        <v>-10</v>
      </c>
      <c r="R10" s="46">
        <v>0</v>
      </c>
      <c r="S10" s="74">
        <v>0</v>
      </c>
      <c r="U10" s="73">
        <v>81.25</v>
      </c>
      <c r="V10" s="74">
        <v>-40</v>
      </c>
      <c r="W10">
        <v>-30</v>
      </c>
      <c r="X10">
        <v>27.08</v>
      </c>
      <c r="Y10">
        <v>5.8</v>
      </c>
      <c r="Z10">
        <v>-10</v>
      </c>
      <c r="AA10">
        <v>0</v>
      </c>
      <c r="AB10">
        <v>48.37</v>
      </c>
    </row>
    <row r="11" spans="1:28">
      <c r="G11" t="s">
        <v>53</v>
      </c>
      <c r="H11" s="73">
        <v>0</v>
      </c>
      <c r="I11" s="46">
        <v>27.08</v>
      </c>
      <c r="J11" s="46">
        <v>0</v>
      </c>
      <c r="K11" s="46">
        <v>0</v>
      </c>
      <c r="L11" s="46">
        <v>5.61</v>
      </c>
      <c r="M11" s="74">
        <v>0</v>
      </c>
      <c r="N11" s="73">
        <v>0</v>
      </c>
      <c r="O11" s="46">
        <v>0</v>
      </c>
      <c r="P11" s="46">
        <v>0</v>
      </c>
      <c r="Q11" s="46">
        <v>-10</v>
      </c>
      <c r="R11" s="46">
        <v>0</v>
      </c>
      <c r="S11" s="74">
        <v>0</v>
      </c>
      <c r="U11" s="73">
        <v>32.69</v>
      </c>
      <c r="V11" s="74">
        <v>-10</v>
      </c>
      <c r="W11">
        <v>0</v>
      </c>
      <c r="X11">
        <v>27.08</v>
      </c>
      <c r="Y11">
        <v>5.61</v>
      </c>
      <c r="Z11">
        <v>-10</v>
      </c>
      <c r="AA11">
        <v>0</v>
      </c>
      <c r="AB11">
        <v>0</v>
      </c>
    </row>
    <row r="12" spans="1:28">
      <c r="G12" t="s">
        <v>54</v>
      </c>
      <c r="H12" s="73">
        <v>0</v>
      </c>
      <c r="I12" s="46">
        <v>26.12</v>
      </c>
      <c r="J12" s="46">
        <v>0</v>
      </c>
      <c r="K12" s="46">
        <v>0</v>
      </c>
      <c r="L12" s="46">
        <v>5.32</v>
      </c>
      <c r="M12" s="74">
        <v>0</v>
      </c>
      <c r="N12" s="73">
        <v>0</v>
      </c>
      <c r="O12" s="46">
        <v>0</v>
      </c>
      <c r="P12" s="46">
        <v>0</v>
      </c>
      <c r="Q12" s="46">
        <v>-15</v>
      </c>
      <c r="R12" s="46">
        <v>0</v>
      </c>
      <c r="S12" s="74">
        <v>0</v>
      </c>
      <c r="U12" s="73">
        <v>31.44</v>
      </c>
      <c r="V12" s="74">
        <v>-15</v>
      </c>
      <c r="W12">
        <v>0</v>
      </c>
      <c r="X12">
        <v>26.12</v>
      </c>
      <c r="Y12">
        <v>5.32</v>
      </c>
      <c r="Z12">
        <v>-15</v>
      </c>
      <c r="AA12">
        <v>0</v>
      </c>
      <c r="AB12">
        <v>0</v>
      </c>
    </row>
    <row r="13" spans="1:28">
      <c r="G13" t="s">
        <v>55</v>
      </c>
      <c r="H13" s="73">
        <v>0</v>
      </c>
      <c r="I13" s="46">
        <v>16.440000000000001</v>
      </c>
      <c r="J13" s="46">
        <v>0</v>
      </c>
      <c r="K13" s="46">
        <v>0</v>
      </c>
      <c r="L13" s="46">
        <v>5.32</v>
      </c>
      <c r="M13" s="74">
        <v>0</v>
      </c>
      <c r="N13" s="73">
        <v>-30</v>
      </c>
      <c r="O13" s="46">
        <v>0</v>
      </c>
      <c r="P13" s="46">
        <v>0</v>
      </c>
      <c r="Q13" s="46">
        <v>-15</v>
      </c>
      <c r="R13" s="46">
        <v>0</v>
      </c>
      <c r="S13" s="74">
        <v>0</v>
      </c>
      <c r="U13" s="73">
        <v>21.76</v>
      </c>
      <c r="V13" s="74">
        <v>-45</v>
      </c>
      <c r="W13">
        <v>-30</v>
      </c>
      <c r="X13">
        <v>16.440000000000001</v>
      </c>
      <c r="Y13">
        <v>5.32</v>
      </c>
      <c r="Z13">
        <v>-15</v>
      </c>
      <c r="AA13">
        <v>0</v>
      </c>
      <c r="AB13">
        <v>0</v>
      </c>
    </row>
    <row r="14" spans="1:28">
      <c r="G14" t="s">
        <v>56</v>
      </c>
      <c r="H14" s="73">
        <v>0</v>
      </c>
      <c r="I14" s="46">
        <v>21.28</v>
      </c>
      <c r="J14" s="46">
        <v>0</v>
      </c>
      <c r="K14" s="46">
        <v>0</v>
      </c>
      <c r="L14" s="46">
        <v>4.84</v>
      </c>
      <c r="M14" s="74">
        <v>0</v>
      </c>
      <c r="N14" s="73">
        <v>-31</v>
      </c>
      <c r="O14" s="46">
        <v>0</v>
      </c>
      <c r="P14" s="46">
        <v>0</v>
      </c>
      <c r="Q14" s="46">
        <v>-15</v>
      </c>
      <c r="R14" s="46">
        <v>0</v>
      </c>
      <c r="S14" s="74">
        <v>0</v>
      </c>
      <c r="U14" s="73">
        <v>26.12</v>
      </c>
      <c r="V14" s="74">
        <v>-46</v>
      </c>
      <c r="W14">
        <v>-31</v>
      </c>
      <c r="X14">
        <v>21.28</v>
      </c>
      <c r="Y14">
        <v>4.84</v>
      </c>
      <c r="Z14">
        <v>-15</v>
      </c>
      <c r="AA14">
        <v>0</v>
      </c>
      <c r="AB14">
        <v>0</v>
      </c>
    </row>
    <row r="15" spans="1:28">
      <c r="G15" t="s">
        <v>57</v>
      </c>
      <c r="H15" s="73">
        <v>0</v>
      </c>
      <c r="I15" s="46">
        <v>28.05</v>
      </c>
      <c r="J15" s="46">
        <v>9.67</v>
      </c>
      <c r="K15" s="46">
        <v>0</v>
      </c>
      <c r="L15" s="46">
        <v>4.84</v>
      </c>
      <c r="M15" s="74">
        <v>0</v>
      </c>
      <c r="N15" s="73">
        <v>-26</v>
      </c>
      <c r="O15" s="46">
        <v>0</v>
      </c>
      <c r="P15" s="46">
        <v>0</v>
      </c>
      <c r="Q15" s="46">
        <v>-20</v>
      </c>
      <c r="R15" s="46">
        <v>0</v>
      </c>
      <c r="S15" s="74">
        <v>0</v>
      </c>
      <c r="U15" s="73">
        <v>42.56</v>
      </c>
      <c r="V15" s="74">
        <v>-46</v>
      </c>
      <c r="W15">
        <v>-26</v>
      </c>
      <c r="X15">
        <v>28.05</v>
      </c>
      <c r="Y15">
        <v>4.84</v>
      </c>
      <c r="Z15">
        <v>-20</v>
      </c>
      <c r="AA15">
        <v>0</v>
      </c>
      <c r="AB15">
        <v>9.67</v>
      </c>
    </row>
    <row r="16" spans="1:28">
      <c r="G16" t="s">
        <v>58</v>
      </c>
      <c r="H16" s="73">
        <v>0</v>
      </c>
      <c r="I16" s="46">
        <v>28.05</v>
      </c>
      <c r="J16" s="46">
        <v>9.67</v>
      </c>
      <c r="K16" s="46">
        <v>0</v>
      </c>
      <c r="L16" s="46">
        <v>4.84</v>
      </c>
      <c r="M16" s="74">
        <v>0</v>
      </c>
      <c r="N16" s="73">
        <v>-29</v>
      </c>
      <c r="O16" s="46">
        <v>0</v>
      </c>
      <c r="P16" s="46">
        <v>0</v>
      </c>
      <c r="Q16" s="46">
        <v>-20</v>
      </c>
      <c r="R16" s="46">
        <v>0</v>
      </c>
      <c r="S16" s="74">
        <v>0</v>
      </c>
      <c r="U16" s="73">
        <v>42.56</v>
      </c>
      <c r="V16" s="74">
        <v>-49</v>
      </c>
      <c r="W16">
        <v>-29</v>
      </c>
      <c r="X16">
        <v>28.05</v>
      </c>
      <c r="Y16">
        <v>4.84</v>
      </c>
      <c r="Z16">
        <v>-20</v>
      </c>
      <c r="AA16">
        <v>0</v>
      </c>
      <c r="AB16">
        <v>9.67</v>
      </c>
    </row>
    <row r="17" spans="7:28">
      <c r="G17" t="s">
        <v>59</v>
      </c>
      <c r="H17" s="73">
        <v>0</v>
      </c>
      <c r="I17" s="46">
        <v>26.11</v>
      </c>
      <c r="J17" s="46">
        <v>0</v>
      </c>
      <c r="K17" s="46">
        <v>0</v>
      </c>
      <c r="L17" s="46">
        <v>4.84</v>
      </c>
      <c r="M17" s="74">
        <v>0</v>
      </c>
      <c r="N17" s="73">
        <v>-59</v>
      </c>
      <c r="O17" s="46">
        <v>0</v>
      </c>
      <c r="P17" s="46">
        <v>-17</v>
      </c>
      <c r="Q17" s="46">
        <v>-20</v>
      </c>
      <c r="R17" s="46">
        <v>0</v>
      </c>
      <c r="S17" s="74">
        <v>0</v>
      </c>
      <c r="U17" s="73">
        <v>30.95</v>
      </c>
      <c r="V17" s="74">
        <v>-96</v>
      </c>
      <c r="W17">
        <v>-59</v>
      </c>
      <c r="X17">
        <v>26.11</v>
      </c>
      <c r="Y17">
        <v>4.84</v>
      </c>
      <c r="Z17">
        <v>-20</v>
      </c>
      <c r="AA17">
        <v>0</v>
      </c>
      <c r="AB17">
        <v>-17</v>
      </c>
    </row>
    <row r="18" spans="7:28">
      <c r="G18" t="s">
        <v>60</v>
      </c>
      <c r="H18" s="73">
        <v>0</v>
      </c>
      <c r="I18" s="46">
        <v>23.21</v>
      </c>
      <c r="J18" s="46">
        <v>0</v>
      </c>
      <c r="K18" s="46">
        <v>0</v>
      </c>
      <c r="L18" s="46">
        <v>4.84</v>
      </c>
      <c r="M18" s="74">
        <v>0</v>
      </c>
      <c r="N18" s="73">
        <v>-47</v>
      </c>
      <c r="O18" s="46">
        <v>0</v>
      </c>
      <c r="P18" s="46">
        <v>-20</v>
      </c>
      <c r="Q18" s="46">
        <v>-20</v>
      </c>
      <c r="R18" s="46">
        <v>0</v>
      </c>
      <c r="S18" s="74">
        <v>0</v>
      </c>
      <c r="U18" s="73">
        <v>28.05</v>
      </c>
      <c r="V18" s="74">
        <v>-87</v>
      </c>
      <c r="W18">
        <v>-47</v>
      </c>
      <c r="X18">
        <v>23.21</v>
      </c>
      <c r="Y18">
        <v>4.84</v>
      </c>
      <c r="Z18">
        <v>-20</v>
      </c>
      <c r="AA18">
        <v>0</v>
      </c>
      <c r="AB18">
        <v>-20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4.84</v>
      </c>
      <c r="M19" s="74">
        <v>0</v>
      </c>
      <c r="N19" s="73">
        <v>-81</v>
      </c>
      <c r="O19" s="46">
        <v>0</v>
      </c>
      <c r="P19" s="46">
        <v>-45</v>
      </c>
      <c r="Q19" s="46">
        <v>-20</v>
      </c>
      <c r="R19" s="46">
        <v>0</v>
      </c>
      <c r="S19" s="74">
        <v>0</v>
      </c>
      <c r="U19" s="73">
        <v>4.84</v>
      </c>
      <c r="V19" s="74">
        <v>-146</v>
      </c>
      <c r="W19">
        <v>-81</v>
      </c>
      <c r="X19">
        <v>0</v>
      </c>
      <c r="Y19">
        <v>4.84</v>
      </c>
      <c r="Z19">
        <v>-20</v>
      </c>
      <c r="AA19">
        <v>0</v>
      </c>
      <c r="AB19">
        <v>-45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4.84</v>
      </c>
      <c r="M20" s="74">
        <v>0.57999999999999996</v>
      </c>
      <c r="N20" s="73">
        <v>-77</v>
      </c>
      <c r="O20" s="46">
        <v>0</v>
      </c>
      <c r="P20" s="46">
        <v>-45</v>
      </c>
      <c r="Q20" s="46">
        <v>-20</v>
      </c>
      <c r="R20" s="46">
        <v>0</v>
      </c>
      <c r="S20" s="74">
        <v>0</v>
      </c>
      <c r="U20" s="73">
        <v>5.42</v>
      </c>
      <c r="V20" s="74">
        <v>-142</v>
      </c>
      <c r="W20">
        <v>-77</v>
      </c>
      <c r="X20">
        <v>0</v>
      </c>
      <c r="Y20">
        <v>4.84</v>
      </c>
      <c r="Z20">
        <v>-20</v>
      </c>
      <c r="AA20">
        <v>0.57999999999999996</v>
      </c>
      <c r="AB20">
        <v>-45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5.81</v>
      </c>
      <c r="M21" s="74">
        <v>2.9</v>
      </c>
      <c r="N21" s="73">
        <v>-51</v>
      </c>
      <c r="O21" s="46">
        <v>0</v>
      </c>
      <c r="P21" s="46">
        <v>-60</v>
      </c>
      <c r="Q21" s="46">
        <v>-20</v>
      </c>
      <c r="R21" s="46">
        <v>0</v>
      </c>
      <c r="S21" s="74">
        <v>0</v>
      </c>
      <c r="U21" s="73">
        <v>8.7100000000000009</v>
      </c>
      <c r="V21" s="74">
        <v>-131</v>
      </c>
      <c r="W21">
        <v>-51</v>
      </c>
      <c r="X21">
        <v>0</v>
      </c>
      <c r="Y21">
        <v>5.81</v>
      </c>
      <c r="Z21">
        <v>-20</v>
      </c>
      <c r="AA21">
        <v>2.9</v>
      </c>
      <c r="AB21">
        <v>-60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5.8</v>
      </c>
      <c r="M22" s="74">
        <v>4.74</v>
      </c>
      <c r="N22" s="73">
        <v>-56</v>
      </c>
      <c r="O22" s="46">
        <v>0</v>
      </c>
      <c r="P22" s="46">
        <v>-60</v>
      </c>
      <c r="Q22" s="46">
        <v>-20</v>
      </c>
      <c r="R22" s="46">
        <v>0</v>
      </c>
      <c r="S22" s="74">
        <v>0</v>
      </c>
      <c r="U22" s="73">
        <v>10.54</v>
      </c>
      <c r="V22" s="74">
        <v>-136</v>
      </c>
      <c r="W22">
        <v>-56</v>
      </c>
      <c r="X22">
        <v>0</v>
      </c>
      <c r="Y22">
        <v>5.8</v>
      </c>
      <c r="Z22">
        <v>-20</v>
      </c>
      <c r="AA22">
        <v>4.74</v>
      </c>
      <c r="AB22">
        <v>-60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5.8</v>
      </c>
      <c r="M23" s="74">
        <v>3.29</v>
      </c>
      <c r="N23" s="73">
        <v>-120</v>
      </c>
      <c r="O23" s="46">
        <v>0</v>
      </c>
      <c r="P23" s="46">
        <v>-45</v>
      </c>
      <c r="Q23" s="46">
        <v>-20</v>
      </c>
      <c r="R23" s="46">
        <v>0</v>
      </c>
      <c r="S23" s="74">
        <v>0</v>
      </c>
      <c r="U23" s="73">
        <v>9.09</v>
      </c>
      <c r="V23" s="74">
        <v>-185</v>
      </c>
      <c r="W23">
        <v>-120</v>
      </c>
      <c r="X23">
        <v>0</v>
      </c>
      <c r="Y23">
        <v>5.8</v>
      </c>
      <c r="Z23">
        <v>-20</v>
      </c>
      <c r="AA23">
        <v>3.29</v>
      </c>
      <c r="AB23">
        <v>-45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6.77</v>
      </c>
      <c r="M24" s="74">
        <v>0.97</v>
      </c>
      <c r="N24" s="73">
        <v>-141</v>
      </c>
      <c r="O24" s="46">
        <v>0</v>
      </c>
      <c r="P24" s="46">
        <v>-45</v>
      </c>
      <c r="Q24" s="46">
        <v>-20</v>
      </c>
      <c r="R24" s="46">
        <v>0</v>
      </c>
      <c r="S24" s="74">
        <v>0</v>
      </c>
      <c r="U24" s="73">
        <v>7.74</v>
      </c>
      <c r="V24" s="74">
        <v>-206</v>
      </c>
      <c r="W24">
        <v>-141</v>
      </c>
      <c r="X24">
        <v>0</v>
      </c>
      <c r="Y24">
        <v>6.77</v>
      </c>
      <c r="Z24">
        <v>-20</v>
      </c>
      <c r="AA24">
        <v>0.97</v>
      </c>
      <c r="AB24">
        <v>-45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6.64</v>
      </c>
      <c r="M25" s="74">
        <v>1.8</v>
      </c>
      <c r="N25" s="73">
        <v>-140</v>
      </c>
      <c r="O25" s="46">
        <v>-20</v>
      </c>
      <c r="P25" s="46">
        <v>-25</v>
      </c>
      <c r="Q25" s="46">
        <v>-20</v>
      </c>
      <c r="R25" s="46">
        <v>0</v>
      </c>
      <c r="S25" s="74">
        <v>0</v>
      </c>
      <c r="U25" s="73">
        <v>8.44</v>
      </c>
      <c r="V25" s="74">
        <v>-205</v>
      </c>
      <c r="W25">
        <v>-140</v>
      </c>
      <c r="X25">
        <v>-20</v>
      </c>
      <c r="Y25">
        <v>6.64</v>
      </c>
      <c r="Z25">
        <v>-20</v>
      </c>
      <c r="AA25">
        <v>1.8</v>
      </c>
      <c r="AB25">
        <v>-25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6.55</v>
      </c>
      <c r="M26" s="74">
        <v>1.4</v>
      </c>
      <c r="N26" s="73">
        <v>-142</v>
      </c>
      <c r="O26" s="46">
        <v>-19</v>
      </c>
      <c r="P26" s="46">
        <v>-25</v>
      </c>
      <c r="Q26" s="46">
        <v>-20</v>
      </c>
      <c r="R26" s="46">
        <v>0</v>
      </c>
      <c r="S26" s="74">
        <v>0</v>
      </c>
      <c r="U26" s="73">
        <v>7.95</v>
      </c>
      <c r="V26" s="74">
        <v>-206</v>
      </c>
      <c r="W26">
        <v>-142</v>
      </c>
      <c r="X26">
        <v>-19</v>
      </c>
      <c r="Y26">
        <v>6.55</v>
      </c>
      <c r="Z26">
        <v>-20</v>
      </c>
      <c r="AA26">
        <v>1.4</v>
      </c>
      <c r="AB26">
        <v>-25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6.76</v>
      </c>
      <c r="M27" s="74">
        <v>0</v>
      </c>
      <c r="N27" s="73">
        <v>-150</v>
      </c>
      <c r="O27" s="46">
        <v>-25</v>
      </c>
      <c r="P27" s="46">
        <v>-60</v>
      </c>
      <c r="Q27" s="46">
        <v>-20</v>
      </c>
      <c r="R27" s="46">
        <v>0</v>
      </c>
      <c r="S27" s="74">
        <v>0</v>
      </c>
      <c r="U27" s="73">
        <v>6.76</v>
      </c>
      <c r="V27" s="74">
        <v>-255</v>
      </c>
      <c r="W27">
        <v>-150</v>
      </c>
      <c r="X27">
        <v>-25</v>
      </c>
      <c r="Y27">
        <v>6.76</v>
      </c>
      <c r="Z27">
        <v>-20</v>
      </c>
      <c r="AA27">
        <v>0</v>
      </c>
      <c r="AB27">
        <v>-60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4.91</v>
      </c>
      <c r="M28" s="74">
        <v>2.0299999999999998</v>
      </c>
      <c r="N28" s="73">
        <v>-153</v>
      </c>
      <c r="O28" s="46">
        <v>-25</v>
      </c>
      <c r="P28" s="46">
        <v>-60</v>
      </c>
      <c r="Q28" s="46">
        <v>-20</v>
      </c>
      <c r="R28" s="46">
        <v>0</v>
      </c>
      <c r="S28" s="74">
        <v>0</v>
      </c>
      <c r="U28" s="73">
        <v>6.94</v>
      </c>
      <c r="V28" s="74">
        <v>-258</v>
      </c>
      <c r="W28">
        <v>-153</v>
      </c>
      <c r="X28">
        <v>-25</v>
      </c>
      <c r="Y28">
        <v>4.91</v>
      </c>
      <c r="Z28">
        <v>-20</v>
      </c>
      <c r="AA28">
        <v>2.0299999999999998</v>
      </c>
      <c r="AB28">
        <v>-60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2.4500000000000002</v>
      </c>
      <c r="M29" s="74">
        <v>1.42</v>
      </c>
      <c r="N29" s="73">
        <v>-154</v>
      </c>
      <c r="O29" s="46">
        <v>-16</v>
      </c>
      <c r="P29" s="46">
        <v>-60</v>
      </c>
      <c r="Q29" s="46">
        <v>-20</v>
      </c>
      <c r="R29" s="46">
        <v>0</v>
      </c>
      <c r="S29" s="74">
        <v>0</v>
      </c>
      <c r="U29" s="73">
        <v>3.87</v>
      </c>
      <c r="V29" s="74">
        <v>-250</v>
      </c>
      <c r="W29">
        <v>-154</v>
      </c>
      <c r="X29">
        <v>-16</v>
      </c>
      <c r="Y29">
        <v>2.4500000000000002</v>
      </c>
      <c r="Z29">
        <v>-20</v>
      </c>
      <c r="AA29">
        <v>1.42</v>
      </c>
      <c r="AB29">
        <v>-60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2.56</v>
      </c>
      <c r="M30" s="74">
        <v>0.84</v>
      </c>
      <c r="N30" s="73">
        <v>-156</v>
      </c>
      <c r="O30" s="46">
        <v>-11</v>
      </c>
      <c r="P30" s="46">
        <v>-60</v>
      </c>
      <c r="Q30" s="46">
        <v>-10</v>
      </c>
      <c r="R30" s="46">
        <v>0</v>
      </c>
      <c r="S30" s="74">
        <v>0</v>
      </c>
      <c r="U30" s="73">
        <v>3.4</v>
      </c>
      <c r="V30" s="74">
        <v>-237</v>
      </c>
      <c r="W30">
        <v>-156</v>
      </c>
      <c r="X30">
        <v>-11</v>
      </c>
      <c r="Y30">
        <v>2.56</v>
      </c>
      <c r="Z30">
        <v>-10</v>
      </c>
      <c r="AA30">
        <v>0.84</v>
      </c>
      <c r="AB30">
        <v>-60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3.13</v>
      </c>
      <c r="M31" s="74">
        <v>0.85</v>
      </c>
      <c r="N31" s="73">
        <v>-145</v>
      </c>
      <c r="O31" s="46">
        <v>-25</v>
      </c>
      <c r="P31" s="46">
        <v>-65</v>
      </c>
      <c r="Q31" s="46">
        <v>0</v>
      </c>
      <c r="R31" s="46">
        <v>0</v>
      </c>
      <c r="S31" s="74">
        <v>0</v>
      </c>
      <c r="U31" s="73">
        <v>3.98</v>
      </c>
      <c r="V31" s="74">
        <v>-235</v>
      </c>
      <c r="W31">
        <v>-145</v>
      </c>
      <c r="X31">
        <v>-25</v>
      </c>
      <c r="Y31">
        <v>3.13</v>
      </c>
      <c r="Z31">
        <v>0</v>
      </c>
      <c r="AA31">
        <v>0.85</v>
      </c>
      <c r="AB31">
        <v>-65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4.25</v>
      </c>
      <c r="M32" s="74">
        <v>0.88</v>
      </c>
      <c r="N32" s="73">
        <v>-135</v>
      </c>
      <c r="O32" s="46">
        <v>-28</v>
      </c>
      <c r="P32" s="46">
        <v>-60</v>
      </c>
      <c r="Q32" s="46">
        <v>0</v>
      </c>
      <c r="R32" s="46">
        <v>0</v>
      </c>
      <c r="S32" s="74">
        <v>0</v>
      </c>
      <c r="U32" s="73">
        <v>5.13</v>
      </c>
      <c r="V32" s="74">
        <v>-223</v>
      </c>
      <c r="W32">
        <v>-135</v>
      </c>
      <c r="X32">
        <v>-28</v>
      </c>
      <c r="Y32">
        <v>4.25</v>
      </c>
      <c r="Z32">
        <v>0</v>
      </c>
      <c r="AA32">
        <v>0.88</v>
      </c>
      <c r="AB32">
        <v>-60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5.32</v>
      </c>
      <c r="M33" s="74">
        <v>0.1</v>
      </c>
      <c r="N33" s="73">
        <v>-134</v>
      </c>
      <c r="O33" s="46">
        <v>-20</v>
      </c>
      <c r="P33" s="46">
        <v>-25</v>
      </c>
      <c r="Q33" s="46">
        <v>0</v>
      </c>
      <c r="R33" s="46">
        <v>0</v>
      </c>
      <c r="S33" s="74">
        <v>0</v>
      </c>
      <c r="U33" s="73">
        <v>5.42</v>
      </c>
      <c r="V33" s="74">
        <v>-179</v>
      </c>
      <c r="W33">
        <v>-134</v>
      </c>
      <c r="X33">
        <v>-20</v>
      </c>
      <c r="Y33">
        <v>5.32</v>
      </c>
      <c r="Z33">
        <v>0</v>
      </c>
      <c r="AA33">
        <v>0.1</v>
      </c>
      <c r="AB33">
        <v>-25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4.84</v>
      </c>
      <c r="M34" s="74">
        <v>0</v>
      </c>
      <c r="N34" s="73">
        <v>-116</v>
      </c>
      <c r="O34" s="46">
        <v>-25</v>
      </c>
      <c r="P34" s="46">
        <v>-25</v>
      </c>
      <c r="Q34" s="46">
        <v>0</v>
      </c>
      <c r="R34" s="46">
        <v>0</v>
      </c>
      <c r="S34" s="74">
        <v>0</v>
      </c>
      <c r="U34" s="73">
        <v>4.84</v>
      </c>
      <c r="V34" s="74">
        <v>-166</v>
      </c>
      <c r="W34">
        <v>-116</v>
      </c>
      <c r="X34">
        <v>-25</v>
      </c>
      <c r="Y34">
        <v>4.84</v>
      </c>
      <c r="Z34">
        <v>0</v>
      </c>
      <c r="AA34">
        <v>0</v>
      </c>
      <c r="AB34">
        <v>-25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5.61</v>
      </c>
      <c r="M35" s="74">
        <v>0</v>
      </c>
      <c r="N35" s="73">
        <v>-124</v>
      </c>
      <c r="O35" s="46">
        <v>-30</v>
      </c>
      <c r="P35" s="46">
        <v>-25</v>
      </c>
      <c r="Q35" s="46">
        <v>0</v>
      </c>
      <c r="R35" s="46">
        <v>0</v>
      </c>
      <c r="S35" s="74">
        <v>0</v>
      </c>
      <c r="U35" s="73">
        <v>5.61</v>
      </c>
      <c r="V35" s="74">
        <v>-179</v>
      </c>
      <c r="W35">
        <v>-124</v>
      </c>
      <c r="X35">
        <v>-30</v>
      </c>
      <c r="Y35">
        <v>5.61</v>
      </c>
      <c r="Z35">
        <v>0</v>
      </c>
      <c r="AA35">
        <v>0</v>
      </c>
      <c r="AB35">
        <v>-25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5.8</v>
      </c>
      <c r="M36" s="74">
        <v>0.87</v>
      </c>
      <c r="N36" s="73">
        <v>-122</v>
      </c>
      <c r="O36" s="46">
        <v>-35</v>
      </c>
      <c r="P36" s="46">
        <v>-25</v>
      </c>
      <c r="Q36" s="46">
        <v>0</v>
      </c>
      <c r="R36" s="46">
        <v>0</v>
      </c>
      <c r="S36" s="74">
        <v>0</v>
      </c>
      <c r="U36" s="73">
        <v>6.67</v>
      </c>
      <c r="V36" s="74">
        <v>-182</v>
      </c>
      <c r="W36">
        <v>-122</v>
      </c>
      <c r="X36">
        <v>-35</v>
      </c>
      <c r="Y36">
        <v>5.8</v>
      </c>
      <c r="Z36">
        <v>0</v>
      </c>
      <c r="AA36">
        <v>0.87</v>
      </c>
      <c r="AB36">
        <v>-25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5.61</v>
      </c>
      <c r="M37" s="74">
        <v>0</v>
      </c>
      <c r="N37" s="73">
        <v>-67</v>
      </c>
      <c r="O37" s="46">
        <v>-39</v>
      </c>
      <c r="P37" s="46">
        <v>0</v>
      </c>
      <c r="Q37" s="46">
        <v>0</v>
      </c>
      <c r="R37" s="46">
        <v>0</v>
      </c>
      <c r="S37" s="74">
        <v>0</v>
      </c>
      <c r="U37" s="73">
        <v>5.61</v>
      </c>
      <c r="V37" s="74">
        <v>-106</v>
      </c>
      <c r="W37">
        <v>-67</v>
      </c>
      <c r="X37">
        <v>-39</v>
      </c>
      <c r="Y37">
        <v>5.61</v>
      </c>
      <c r="Z37">
        <v>0</v>
      </c>
      <c r="AA37">
        <v>0</v>
      </c>
      <c r="AB37">
        <v>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6.29</v>
      </c>
      <c r="M38" s="74">
        <v>0</v>
      </c>
      <c r="N38" s="73">
        <v>-60</v>
      </c>
      <c r="O38" s="46">
        <v>-38</v>
      </c>
      <c r="P38" s="46">
        <v>-20</v>
      </c>
      <c r="Q38" s="46">
        <v>0</v>
      </c>
      <c r="R38" s="46">
        <v>0</v>
      </c>
      <c r="S38" s="74">
        <v>0</v>
      </c>
      <c r="U38" s="73">
        <v>6.29</v>
      </c>
      <c r="V38" s="74">
        <v>-118</v>
      </c>
      <c r="W38">
        <v>-60</v>
      </c>
      <c r="X38">
        <v>-38</v>
      </c>
      <c r="Y38">
        <v>6.29</v>
      </c>
      <c r="Z38">
        <v>0</v>
      </c>
      <c r="AA38">
        <v>0</v>
      </c>
      <c r="AB38">
        <v>-20</v>
      </c>
    </row>
    <row r="39" spans="7:28">
      <c r="G39" t="s">
        <v>81</v>
      </c>
      <c r="H39" s="73">
        <v>0</v>
      </c>
      <c r="I39" s="46">
        <v>0</v>
      </c>
      <c r="J39" s="46">
        <v>96.73</v>
      </c>
      <c r="K39" s="46">
        <v>0</v>
      </c>
      <c r="L39" s="46">
        <v>7.54</v>
      </c>
      <c r="M39" s="74">
        <v>0</v>
      </c>
      <c r="N39" s="73">
        <v>-109</v>
      </c>
      <c r="O39" s="46">
        <v>-35</v>
      </c>
      <c r="P39" s="46">
        <v>0</v>
      </c>
      <c r="Q39" s="46">
        <v>0</v>
      </c>
      <c r="R39" s="46">
        <v>0</v>
      </c>
      <c r="S39" s="74">
        <v>0</v>
      </c>
      <c r="U39" s="73">
        <v>104.27</v>
      </c>
      <c r="V39" s="74">
        <v>-144</v>
      </c>
      <c r="W39">
        <v>-109</v>
      </c>
      <c r="X39">
        <v>-35</v>
      </c>
      <c r="Y39">
        <v>7.54</v>
      </c>
      <c r="Z39">
        <v>0</v>
      </c>
      <c r="AA39">
        <v>0</v>
      </c>
      <c r="AB39">
        <v>96.73</v>
      </c>
    </row>
    <row r="40" spans="7:28">
      <c r="G40" t="s">
        <v>82</v>
      </c>
      <c r="H40" s="73">
        <v>0</v>
      </c>
      <c r="I40" s="46">
        <v>0</v>
      </c>
      <c r="J40" s="46">
        <v>73.52</v>
      </c>
      <c r="K40" s="46">
        <v>0</v>
      </c>
      <c r="L40" s="46">
        <v>7.93</v>
      </c>
      <c r="M40" s="74">
        <v>0</v>
      </c>
      <c r="N40" s="73">
        <v>-109</v>
      </c>
      <c r="O40" s="46">
        <v>-47</v>
      </c>
      <c r="P40" s="46">
        <v>0</v>
      </c>
      <c r="Q40" s="46">
        <v>0</v>
      </c>
      <c r="R40" s="46">
        <v>0</v>
      </c>
      <c r="S40" s="74">
        <v>0</v>
      </c>
      <c r="U40" s="73">
        <v>81.45</v>
      </c>
      <c r="V40" s="74">
        <v>-156</v>
      </c>
      <c r="W40">
        <v>-109</v>
      </c>
      <c r="X40">
        <v>-47</v>
      </c>
      <c r="Y40">
        <v>7.93</v>
      </c>
      <c r="Z40">
        <v>0</v>
      </c>
      <c r="AA40">
        <v>0</v>
      </c>
      <c r="AB40">
        <v>73.52</v>
      </c>
    </row>
    <row r="41" spans="7:28">
      <c r="G41" t="s">
        <v>83</v>
      </c>
      <c r="H41" s="73">
        <v>0</v>
      </c>
      <c r="I41" s="46">
        <v>0</v>
      </c>
      <c r="J41" s="46">
        <v>62.87</v>
      </c>
      <c r="K41" s="46">
        <v>0</v>
      </c>
      <c r="L41" s="46">
        <v>7.74</v>
      </c>
      <c r="M41" s="74">
        <v>0.97</v>
      </c>
      <c r="N41" s="73">
        <v>-69</v>
      </c>
      <c r="O41" s="46">
        <v>-26</v>
      </c>
      <c r="P41" s="46">
        <v>0</v>
      </c>
      <c r="Q41" s="46">
        <v>0</v>
      </c>
      <c r="R41" s="46">
        <v>0</v>
      </c>
      <c r="S41" s="74">
        <v>0</v>
      </c>
      <c r="U41" s="73">
        <v>71.58</v>
      </c>
      <c r="V41" s="74">
        <v>-95</v>
      </c>
      <c r="W41">
        <v>-69</v>
      </c>
      <c r="X41">
        <v>-26</v>
      </c>
      <c r="Y41">
        <v>7.74</v>
      </c>
      <c r="Z41">
        <v>0</v>
      </c>
      <c r="AA41">
        <v>0.97</v>
      </c>
      <c r="AB41">
        <v>62.87</v>
      </c>
    </row>
    <row r="42" spans="7:28">
      <c r="G42" t="s">
        <v>84</v>
      </c>
      <c r="H42" s="73">
        <v>0</v>
      </c>
      <c r="I42" s="46">
        <v>0</v>
      </c>
      <c r="J42" s="46">
        <v>62.88</v>
      </c>
      <c r="K42" s="46">
        <v>0</v>
      </c>
      <c r="L42" s="46">
        <v>7.74</v>
      </c>
      <c r="M42" s="74">
        <v>0.19</v>
      </c>
      <c r="N42" s="73">
        <v>-69</v>
      </c>
      <c r="O42" s="46">
        <v>-28</v>
      </c>
      <c r="P42" s="46">
        <v>0</v>
      </c>
      <c r="Q42" s="46">
        <v>0</v>
      </c>
      <c r="R42" s="46">
        <v>0</v>
      </c>
      <c r="S42" s="74">
        <v>0</v>
      </c>
      <c r="U42" s="73">
        <v>70.81</v>
      </c>
      <c r="V42" s="74">
        <v>-97</v>
      </c>
      <c r="W42">
        <v>-69</v>
      </c>
      <c r="X42">
        <v>-28</v>
      </c>
      <c r="Y42">
        <v>7.74</v>
      </c>
      <c r="Z42">
        <v>0</v>
      </c>
      <c r="AA42">
        <v>0.19</v>
      </c>
      <c r="AB42">
        <v>62.88</v>
      </c>
    </row>
    <row r="43" spans="7:28">
      <c r="G43" t="s">
        <v>85</v>
      </c>
      <c r="H43" s="73">
        <v>0</v>
      </c>
      <c r="I43" s="46">
        <v>0</v>
      </c>
      <c r="J43" s="46">
        <v>62.87</v>
      </c>
      <c r="K43" s="46">
        <v>0</v>
      </c>
      <c r="L43" s="46">
        <v>7.74</v>
      </c>
      <c r="M43" s="74">
        <v>0</v>
      </c>
      <c r="N43" s="73">
        <v>-89</v>
      </c>
      <c r="O43" s="46">
        <v>-45</v>
      </c>
      <c r="P43" s="46">
        <v>0</v>
      </c>
      <c r="Q43" s="46">
        <v>0</v>
      </c>
      <c r="R43" s="46">
        <v>0</v>
      </c>
      <c r="S43" s="74">
        <v>0</v>
      </c>
      <c r="U43" s="73">
        <v>70.61</v>
      </c>
      <c r="V43" s="74">
        <v>-134</v>
      </c>
      <c r="W43">
        <v>-89</v>
      </c>
      <c r="X43">
        <v>-45</v>
      </c>
      <c r="Y43">
        <v>7.74</v>
      </c>
      <c r="Z43">
        <v>0</v>
      </c>
      <c r="AA43">
        <v>0</v>
      </c>
      <c r="AB43">
        <v>62.87</v>
      </c>
    </row>
    <row r="44" spans="7:28">
      <c r="G44" t="s">
        <v>86</v>
      </c>
      <c r="H44" s="73">
        <v>0</v>
      </c>
      <c r="I44" s="46">
        <v>0</v>
      </c>
      <c r="J44" s="46">
        <v>62.87</v>
      </c>
      <c r="K44" s="46">
        <v>0</v>
      </c>
      <c r="L44" s="46">
        <v>8.9</v>
      </c>
      <c r="M44" s="74">
        <v>0</v>
      </c>
      <c r="N44" s="73">
        <v>-88</v>
      </c>
      <c r="O44" s="46">
        <v>-61</v>
      </c>
      <c r="P44" s="46">
        <v>0</v>
      </c>
      <c r="Q44" s="46">
        <v>0</v>
      </c>
      <c r="R44" s="46">
        <v>0</v>
      </c>
      <c r="S44" s="74">
        <v>0</v>
      </c>
      <c r="U44" s="73">
        <v>71.77</v>
      </c>
      <c r="V44" s="74">
        <v>-149</v>
      </c>
      <c r="W44">
        <v>-88</v>
      </c>
      <c r="X44">
        <v>-61</v>
      </c>
      <c r="Y44">
        <v>8.9</v>
      </c>
      <c r="Z44">
        <v>0</v>
      </c>
      <c r="AA44">
        <v>0</v>
      </c>
      <c r="AB44">
        <v>62.87</v>
      </c>
    </row>
    <row r="45" spans="7:28">
      <c r="G45" t="s">
        <v>87</v>
      </c>
      <c r="H45" s="73">
        <v>18.38</v>
      </c>
      <c r="I45" s="46">
        <v>0</v>
      </c>
      <c r="J45" s="46">
        <v>0</v>
      </c>
      <c r="K45" s="46">
        <v>0</v>
      </c>
      <c r="L45" s="46">
        <v>9.67</v>
      </c>
      <c r="M45" s="74">
        <v>0</v>
      </c>
      <c r="N45" s="73">
        <v>0</v>
      </c>
      <c r="O45" s="46">
        <v>-62</v>
      </c>
      <c r="P45" s="46">
        <v>-36</v>
      </c>
      <c r="Q45" s="46">
        <v>0</v>
      </c>
      <c r="R45" s="46">
        <v>0</v>
      </c>
      <c r="S45" s="74">
        <v>0</v>
      </c>
      <c r="U45" s="73">
        <v>28.05</v>
      </c>
      <c r="V45" s="74">
        <v>-98</v>
      </c>
      <c r="W45">
        <v>18.38</v>
      </c>
      <c r="X45">
        <v>-62</v>
      </c>
      <c r="Y45">
        <v>9.67</v>
      </c>
      <c r="Z45">
        <v>0</v>
      </c>
      <c r="AA45">
        <v>0</v>
      </c>
      <c r="AB45">
        <v>-36</v>
      </c>
    </row>
    <row r="46" spans="7:28">
      <c r="G46" t="s">
        <v>88</v>
      </c>
      <c r="H46" s="73">
        <v>14.51</v>
      </c>
      <c r="I46" s="46">
        <v>0</v>
      </c>
      <c r="J46" s="46">
        <v>0</v>
      </c>
      <c r="K46" s="46">
        <v>0</v>
      </c>
      <c r="L46" s="46">
        <v>9.67</v>
      </c>
      <c r="M46" s="74">
        <v>0</v>
      </c>
      <c r="N46" s="73">
        <v>0</v>
      </c>
      <c r="O46" s="46">
        <v>-66</v>
      </c>
      <c r="P46" s="46">
        <v>-40</v>
      </c>
      <c r="Q46" s="46">
        <v>0</v>
      </c>
      <c r="R46" s="46">
        <v>0</v>
      </c>
      <c r="S46" s="74">
        <v>0</v>
      </c>
      <c r="U46" s="73">
        <v>24.18</v>
      </c>
      <c r="V46" s="74">
        <v>-106</v>
      </c>
      <c r="W46">
        <v>14.51</v>
      </c>
      <c r="X46">
        <v>-66</v>
      </c>
      <c r="Y46">
        <v>9.67</v>
      </c>
      <c r="Z46">
        <v>0</v>
      </c>
      <c r="AA46">
        <v>0</v>
      </c>
      <c r="AB46">
        <v>-40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9.3800000000000008</v>
      </c>
      <c r="M47" s="74">
        <v>0</v>
      </c>
      <c r="N47" s="73">
        <v>-35</v>
      </c>
      <c r="O47" s="46">
        <v>-38</v>
      </c>
      <c r="P47" s="46">
        <v>0</v>
      </c>
      <c r="Q47" s="46">
        <v>0</v>
      </c>
      <c r="R47" s="46">
        <v>0</v>
      </c>
      <c r="S47" s="74">
        <v>0</v>
      </c>
      <c r="U47" s="73">
        <v>9.3800000000000008</v>
      </c>
      <c r="V47" s="74">
        <v>-73</v>
      </c>
      <c r="W47">
        <v>-35</v>
      </c>
      <c r="X47">
        <v>-38</v>
      </c>
      <c r="Y47">
        <v>9.3800000000000008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0</v>
      </c>
      <c r="J48" s="46">
        <v>33.86</v>
      </c>
      <c r="K48" s="46">
        <v>0</v>
      </c>
      <c r="L48" s="46">
        <v>9.3800000000000008</v>
      </c>
      <c r="M48" s="74">
        <v>0</v>
      </c>
      <c r="N48" s="73">
        <v>-38</v>
      </c>
      <c r="O48" s="46">
        <v>-42</v>
      </c>
      <c r="P48" s="46">
        <v>0</v>
      </c>
      <c r="Q48" s="46">
        <v>0</v>
      </c>
      <c r="R48" s="46">
        <v>0</v>
      </c>
      <c r="S48" s="74">
        <v>0</v>
      </c>
      <c r="U48" s="73">
        <v>43.24</v>
      </c>
      <c r="V48" s="74">
        <v>-80</v>
      </c>
      <c r="W48">
        <v>-38</v>
      </c>
      <c r="X48">
        <v>-42</v>
      </c>
      <c r="Y48">
        <v>9.3800000000000008</v>
      </c>
      <c r="Z48">
        <v>0</v>
      </c>
      <c r="AA48">
        <v>0</v>
      </c>
      <c r="AB48">
        <v>33.86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9.67</v>
      </c>
      <c r="M49" s="74">
        <v>0</v>
      </c>
      <c r="N49" s="73">
        <v>-64</v>
      </c>
      <c r="O49" s="46">
        <v>-81</v>
      </c>
      <c r="P49" s="46">
        <v>-20</v>
      </c>
      <c r="Q49" s="46">
        <v>0</v>
      </c>
      <c r="R49" s="46">
        <v>0</v>
      </c>
      <c r="S49" s="74">
        <v>0</v>
      </c>
      <c r="U49" s="73">
        <v>9.67</v>
      </c>
      <c r="V49" s="74">
        <v>-165</v>
      </c>
      <c r="W49">
        <v>-64</v>
      </c>
      <c r="X49">
        <v>-81</v>
      </c>
      <c r="Y49">
        <v>9.67</v>
      </c>
      <c r="Z49">
        <v>0</v>
      </c>
      <c r="AA49">
        <v>0</v>
      </c>
      <c r="AB49">
        <v>-20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9.19</v>
      </c>
      <c r="M50" s="74">
        <v>0</v>
      </c>
      <c r="N50" s="73">
        <v>-71</v>
      </c>
      <c r="O50" s="46">
        <v>-94</v>
      </c>
      <c r="P50" s="46">
        <v>-120</v>
      </c>
      <c r="Q50" s="46">
        <v>0</v>
      </c>
      <c r="R50" s="46">
        <v>0</v>
      </c>
      <c r="S50" s="74">
        <v>0</v>
      </c>
      <c r="U50" s="73">
        <v>9.19</v>
      </c>
      <c r="V50" s="74">
        <v>-285</v>
      </c>
      <c r="W50">
        <v>-71</v>
      </c>
      <c r="X50">
        <v>-94</v>
      </c>
      <c r="Y50">
        <v>9.19</v>
      </c>
      <c r="Z50">
        <v>0</v>
      </c>
      <c r="AA50">
        <v>0</v>
      </c>
      <c r="AB50">
        <v>-120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7.74</v>
      </c>
      <c r="M51" s="74">
        <v>0</v>
      </c>
      <c r="N51" s="73">
        <v>-208</v>
      </c>
      <c r="O51" s="46">
        <v>-132</v>
      </c>
      <c r="P51" s="46">
        <v>-210</v>
      </c>
      <c r="Q51" s="46">
        <v>0</v>
      </c>
      <c r="R51" s="46">
        <v>0</v>
      </c>
      <c r="S51" s="74">
        <v>0</v>
      </c>
      <c r="U51" s="73">
        <v>7.74</v>
      </c>
      <c r="V51" s="74">
        <v>-550</v>
      </c>
      <c r="W51">
        <v>-208</v>
      </c>
      <c r="X51">
        <v>-132</v>
      </c>
      <c r="Y51">
        <v>7.74</v>
      </c>
      <c r="Z51">
        <v>0</v>
      </c>
      <c r="AA51">
        <v>0</v>
      </c>
      <c r="AB51">
        <v>-210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8.7100000000000009</v>
      </c>
      <c r="M52" s="74">
        <v>0</v>
      </c>
      <c r="N52" s="73">
        <v>-203</v>
      </c>
      <c r="O52" s="46">
        <v>-121</v>
      </c>
      <c r="P52" s="46">
        <v>-210</v>
      </c>
      <c r="Q52" s="46">
        <v>0</v>
      </c>
      <c r="R52" s="46">
        <v>0</v>
      </c>
      <c r="S52" s="74">
        <v>0</v>
      </c>
      <c r="U52" s="73">
        <v>8.7100000000000009</v>
      </c>
      <c r="V52" s="74">
        <v>-534</v>
      </c>
      <c r="W52">
        <v>-203</v>
      </c>
      <c r="X52">
        <v>-121</v>
      </c>
      <c r="Y52">
        <v>8.7100000000000009</v>
      </c>
      <c r="Z52">
        <v>0</v>
      </c>
      <c r="AA52">
        <v>0</v>
      </c>
      <c r="AB52">
        <v>-210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8.7100000000000009</v>
      </c>
      <c r="M53" s="74">
        <v>0</v>
      </c>
      <c r="N53" s="73">
        <v>-265</v>
      </c>
      <c r="O53" s="46">
        <v>-110</v>
      </c>
      <c r="P53" s="46">
        <v>-200</v>
      </c>
      <c r="Q53" s="46">
        <v>0</v>
      </c>
      <c r="R53" s="46">
        <v>0</v>
      </c>
      <c r="S53" s="74">
        <v>0</v>
      </c>
      <c r="U53" s="73">
        <v>8.7100000000000009</v>
      </c>
      <c r="V53" s="74">
        <v>-575</v>
      </c>
      <c r="W53">
        <v>-265</v>
      </c>
      <c r="X53">
        <v>-110</v>
      </c>
      <c r="Y53">
        <v>8.7100000000000009</v>
      </c>
      <c r="Z53">
        <v>0</v>
      </c>
      <c r="AA53">
        <v>0</v>
      </c>
      <c r="AB53">
        <v>-200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7.74</v>
      </c>
      <c r="M54" s="74">
        <v>0</v>
      </c>
      <c r="N54" s="73">
        <v>-262</v>
      </c>
      <c r="O54" s="46">
        <v>-103</v>
      </c>
      <c r="P54" s="46">
        <v>-200</v>
      </c>
      <c r="Q54" s="46">
        <v>0</v>
      </c>
      <c r="R54" s="46">
        <v>0</v>
      </c>
      <c r="S54" s="74">
        <v>0</v>
      </c>
      <c r="U54" s="73">
        <v>7.74</v>
      </c>
      <c r="V54" s="74">
        <v>-565</v>
      </c>
      <c r="W54">
        <v>-262</v>
      </c>
      <c r="X54">
        <v>-103</v>
      </c>
      <c r="Y54">
        <v>7.74</v>
      </c>
      <c r="Z54">
        <v>0</v>
      </c>
      <c r="AA54">
        <v>0</v>
      </c>
      <c r="AB54">
        <v>-200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6.77</v>
      </c>
      <c r="M55" s="74">
        <v>0</v>
      </c>
      <c r="N55" s="73">
        <v>-186</v>
      </c>
      <c r="O55" s="46">
        <v>-99</v>
      </c>
      <c r="P55" s="46">
        <v>-225</v>
      </c>
      <c r="Q55" s="46">
        <v>0</v>
      </c>
      <c r="R55" s="46">
        <v>0</v>
      </c>
      <c r="S55" s="74">
        <v>0</v>
      </c>
      <c r="U55" s="73">
        <v>6.77</v>
      </c>
      <c r="V55" s="74">
        <v>-510</v>
      </c>
      <c r="W55">
        <v>-186</v>
      </c>
      <c r="X55">
        <v>-99</v>
      </c>
      <c r="Y55">
        <v>6.77</v>
      </c>
      <c r="Z55">
        <v>0</v>
      </c>
      <c r="AA55">
        <v>0</v>
      </c>
      <c r="AB55">
        <v>-225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5.8</v>
      </c>
      <c r="M56" s="74">
        <v>0</v>
      </c>
      <c r="N56" s="73">
        <v>-184</v>
      </c>
      <c r="O56" s="46">
        <v>-95</v>
      </c>
      <c r="P56" s="46">
        <v>-225</v>
      </c>
      <c r="Q56" s="46">
        <v>0</v>
      </c>
      <c r="R56" s="46">
        <v>0</v>
      </c>
      <c r="S56" s="74">
        <v>0</v>
      </c>
      <c r="U56" s="73">
        <v>5.8</v>
      </c>
      <c r="V56" s="74">
        <v>-504</v>
      </c>
      <c r="W56">
        <v>-184</v>
      </c>
      <c r="X56">
        <v>-95</v>
      </c>
      <c r="Y56">
        <v>5.8</v>
      </c>
      <c r="Z56">
        <v>0</v>
      </c>
      <c r="AA56">
        <v>0</v>
      </c>
      <c r="AB56">
        <v>-225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6.77</v>
      </c>
      <c r="M57" s="74">
        <v>0</v>
      </c>
      <c r="N57" s="73">
        <v>-198</v>
      </c>
      <c r="O57" s="46">
        <v>-56</v>
      </c>
      <c r="P57" s="46">
        <v>-230</v>
      </c>
      <c r="Q57" s="46">
        <v>0</v>
      </c>
      <c r="R57" s="46">
        <v>0</v>
      </c>
      <c r="S57" s="74">
        <v>0</v>
      </c>
      <c r="U57" s="73">
        <v>6.77</v>
      </c>
      <c r="V57" s="74">
        <v>-484</v>
      </c>
      <c r="W57">
        <v>-198</v>
      </c>
      <c r="X57">
        <v>-56</v>
      </c>
      <c r="Y57">
        <v>6.77</v>
      </c>
      <c r="Z57">
        <v>0</v>
      </c>
      <c r="AA57">
        <v>0</v>
      </c>
      <c r="AB57">
        <v>-230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7.74</v>
      </c>
      <c r="M58" s="74">
        <v>0</v>
      </c>
      <c r="N58" s="73">
        <v>-176</v>
      </c>
      <c r="O58" s="46">
        <v>-38</v>
      </c>
      <c r="P58" s="46">
        <v>-220</v>
      </c>
      <c r="Q58" s="46">
        <v>0</v>
      </c>
      <c r="R58" s="46">
        <v>0</v>
      </c>
      <c r="S58" s="74">
        <v>0</v>
      </c>
      <c r="U58" s="73">
        <v>7.74</v>
      </c>
      <c r="V58" s="74">
        <v>-434</v>
      </c>
      <c r="W58">
        <v>-176</v>
      </c>
      <c r="X58">
        <v>-38</v>
      </c>
      <c r="Y58">
        <v>7.74</v>
      </c>
      <c r="Z58">
        <v>0</v>
      </c>
      <c r="AA58">
        <v>0</v>
      </c>
      <c r="AB58">
        <v>-220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8.7100000000000009</v>
      </c>
      <c r="M59" s="74">
        <v>0</v>
      </c>
      <c r="N59" s="73">
        <v>-181</v>
      </c>
      <c r="O59" s="46">
        <v>-37</v>
      </c>
      <c r="P59" s="46">
        <v>-150</v>
      </c>
      <c r="Q59" s="46">
        <v>0</v>
      </c>
      <c r="R59" s="46">
        <v>0</v>
      </c>
      <c r="S59" s="74">
        <v>0</v>
      </c>
      <c r="U59" s="73">
        <v>8.7100000000000009</v>
      </c>
      <c r="V59" s="74">
        <v>-368</v>
      </c>
      <c r="W59">
        <v>-181</v>
      </c>
      <c r="X59">
        <v>-37</v>
      </c>
      <c r="Y59">
        <v>8.7100000000000009</v>
      </c>
      <c r="Z59">
        <v>0</v>
      </c>
      <c r="AA59">
        <v>0</v>
      </c>
      <c r="AB59">
        <v>-150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9.19</v>
      </c>
      <c r="M60" s="74">
        <v>0</v>
      </c>
      <c r="N60" s="73">
        <v>-155</v>
      </c>
      <c r="O60" s="46">
        <v>0</v>
      </c>
      <c r="P60" s="46">
        <v>-70</v>
      </c>
      <c r="Q60" s="46">
        <v>0</v>
      </c>
      <c r="R60" s="46">
        <v>0</v>
      </c>
      <c r="S60" s="74">
        <v>0</v>
      </c>
      <c r="U60" s="73">
        <v>9.19</v>
      </c>
      <c r="V60" s="74">
        <v>-225</v>
      </c>
      <c r="W60">
        <v>-155</v>
      </c>
      <c r="X60">
        <v>0</v>
      </c>
      <c r="Y60">
        <v>9.19</v>
      </c>
      <c r="Z60">
        <v>0</v>
      </c>
      <c r="AA60">
        <v>0</v>
      </c>
      <c r="AB60">
        <v>-70</v>
      </c>
    </row>
    <row r="61" spans="7:28">
      <c r="G61" t="s">
        <v>103</v>
      </c>
      <c r="H61" s="73">
        <v>0</v>
      </c>
      <c r="I61" s="46">
        <v>0</v>
      </c>
      <c r="J61" s="46">
        <v>38.69</v>
      </c>
      <c r="K61" s="46">
        <v>0</v>
      </c>
      <c r="L61" s="46">
        <v>10.64</v>
      </c>
      <c r="M61" s="74">
        <v>0</v>
      </c>
      <c r="N61" s="73">
        <v>-99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49.33</v>
      </c>
      <c r="V61" s="74">
        <v>-99</v>
      </c>
      <c r="W61">
        <v>-99</v>
      </c>
      <c r="X61">
        <v>0</v>
      </c>
      <c r="Y61">
        <v>10.64</v>
      </c>
      <c r="Z61">
        <v>0</v>
      </c>
      <c r="AA61">
        <v>0</v>
      </c>
      <c r="AB61">
        <v>38.69</v>
      </c>
    </row>
    <row r="62" spans="7:28">
      <c r="G62" t="s">
        <v>104</v>
      </c>
      <c r="H62" s="73">
        <v>0</v>
      </c>
      <c r="I62" s="46">
        <v>0</v>
      </c>
      <c r="J62" s="46">
        <v>72.55</v>
      </c>
      <c r="K62" s="46">
        <v>9.67</v>
      </c>
      <c r="L62" s="46">
        <v>10.64</v>
      </c>
      <c r="M62" s="74">
        <v>0</v>
      </c>
      <c r="N62" s="73">
        <v>-49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92.86</v>
      </c>
      <c r="V62" s="74">
        <v>-49</v>
      </c>
      <c r="W62">
        <v>-49</v>
      </c>
      <c r="X62">
        <v>0</v>
      </c>
      <c r="Y62">
        <v>10.64</v>
      </c>
      <c r="Z62">
        <v>9.67</v>
      </c>
      <c r="AA62">
        <v>0</v>
      </c>
      <c r="AB62">
        <v>72.55</v>
      </c>
    </row>
    <row r="63" spans="7:28">
      <c r="G63" t="s">
        <v>105</v>
      </c>
      <c r="H63" s="73">
        <v>0</v>
      </c>
      <c r="I63" s="46">
        <v>6.12</v>
      </c>
      <c r="J63" s="46">
        <v>58.17</v>
      </c>
      <c r="K63" s="46">
        <v>24.49</v>
      </c>
      <c r="L63" s="46">
        <v>6.73</v>
      </c>
      <c r="M63" s="74">
        <v>0</v>
      </c>
      <c r="N63" s="73">
        <v>-32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95.51</v>
      </c>
      <c r="V63" s="74">
        <v>-32</v>
      </c>
      <c r="W63">
        <v>-32</v>
      </c>
      <c r="X63">
        <v>6.12</v>
      </c>
      <c r="Y63">
        <v>6.73</v>
      </c>
      <c r="Z63">
        <v>24.49</v>
      </c>
      <c r="AA63">
        <v>0</v>
      </c>
      <c r="AB63">
        <v>58.17</v>
      </c>
    </row>
    <row r="64" spans="7:28">
      <c r="G64" t="s">
        <v>106</v>
      </c>
      <c r="H64" s="73">
        <v>0</v>
      </c>
      <c r="I64" s="46">
        <v>10.74</v>
      </c>
      <c r="J64" s="46">
        <v>61.75</v>
      </c>
      <c r="K64" s="46">
        <v>18.79</v>
      </c>
      <c r="L64" s="46">
        <v>6.17</v>
      </c>
      <c r="M64" s="74">
        <v>1.56</v>
      </c>
      <c r="N64" s="73">
        <v>-46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99.01</v>
      </c>
      <c r="V64" s="74">
        <v>-46</v>
      </c>
      <c r="W64">
        <v>-46</v>
      </c>
      <c r="X64">
        <v>10.74</v>
      </c>
      <c r="Y64">
        <v>6.17</v>
      </c>
      <c r="Z64">
        <v>18.79</v>
      </c>
      <c r="AA64">
        <v>1.56</v>
      </c>
      <c r="AB64">
        <v>61.75</v>
      </c>
    </row>
    <row r="65" spans="7:28">
      <c r="G65" t="s">
        <v>107</v>
      </c>
      <c r="H65" s="73">
        <v>0</v>
      </c>
      <c r="I65" s="46">
        <v>0</v>
      </c>
      <c r="J65" s="46">
        <v>95.29</v>
      </c>
      <c r="K65" s="46">
        <v>11.11</v>
      </c>
      <c r="L65" s="46">
        <v>3.81</v>
      </c>
      <c r="M65" s="74">
        <v>1.56</v>
      </c>
      <c r="N65" s="73">
        <v>-2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111.77</v>
      </c>
      <c r="V65" s="74">
        <v>-2</v>
      </c>
      <c r="W65">
        <v>-2</v>
      </c>
      <c r="X65">
        <v>0</v>
      </c>
      <c r="Y65">
        <v>3.81</v>
      </c>
      <c r="Z65">
        <v>11.11</v>
      </c>
      <c r="AA65">
        <v>1.56</v>
      </c>
      <c r="AB65">
        <v>95.29</v>
      </c>
    </row>
    <row r="66" spans="7:28">
      <c r="G66" t="s">
        <v>108</v>
      </c>
      <c r="H66" s="73">
        <v>0</v>
      </c>
      <c r="I66" s="46">
        <v>0</v>
      </c>
      <c r="J66" s="46">
        <v>87.52</v>
      </c>
      <c r="K66" s="46">
        <v>9.3699999999999992</v>
      </c>
      <c r="L66" s="46">
        <v>3.75</v>
      </c>
      <c r="M66" s="74">
        <v>1.44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102.08</v>
      </c>
      <c r="V66" s="74">
        <v>0</v>
      </c>
      <c r="W66">
        <v>0</v>
      </c>
      <c r="X66">
        <v>0</v>
      </c>
      <c r="Y66">
        <v>3.75</v>
      </c>
      <c r="Z66">
        <v>9.3699999999999992</v>
      </c>
      <c r="AA66">
        <v>1.44</v>
      </c>
      <c r="AB66">
        <v>87.52</v>
      </c>
    </row>
    <row r="67" spans="7:28">
      <c r="G67" t="s">
        <v>109</v>
      </c>
      <c r="H67" s="73">
        <v>0</v>
      </c>
      <c r="I67" s="46">
        <v>1.75</v>
      </c>
      <c r="J67" s="46">
        <v>174.61</v>
      </c>
      <c r="K67" s="46">
        <v>5.24</v>
      </c>
      <c r="L67" s="46">
        <v>2.1</v>
      </c>
      <c r="M67" s="74">
        <v>0</v>
      </c>
      <c r="N67" s="73">
        <v>-55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183.7</v>
      </c>
      <c r="V67" s="74">
        <v>-55</v>
      </c>
      <c r="W67">
        <v>-55</v>
      </c>
      <c r="X67">
        <v>1.75</v>
      </c>
      <c r="Y67">
        <v>2.1</v>
      </c>
      <c r="Z67">
        <v>5.24</v>
      </c>
      <c r="AA67">
        <v>0</v>
      </c>
      <c r="AB67">
        <v>174.61</v>
      </c>
    </row>
    <row r="68" spans="7:28">
      <c r="G68" t="s">
        <v>110</v>
      </c>
      <c r="H68" s="73">
        <v>0</v>
      </c>
      <c r="I68" s="46">
        <v>0.72</v>
      </c>
      <c r="J68" s="46">
        <v>79.06</v>
      </c>
      <c r="K68" s="46">
        <v>3.6</v>
      </c>
      <c r="L68" s="46">
        <v>1.65</v>
      </c>
      <c r="M68" s="74">
        <v>0.49</v>
      </c>
      <c r="N68" s="73">
        <v>-94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85.52</v>
      </c>
      <c r="V68" s="74">
        <v>-94</v>
      </c>
      <c r="W68">
        <v>-94</v>
      </c>
      <c r="X68">
        <v>0.72</v>
      </c>
      <c r="Y68">
        <v>1.65</v>
      </c>
      <c r="Z68">
        <v>3.6</v>
      </c>
      <c r="AA68">
        <v>0.49</v>
      </c>
      <c r="AB68">
        <v>79.06</v>
      </c>
    </row>
    <row r="69" spans="7:28">
      <c r="G69" t="s">
        <v>111</v>
      </c>
      <c r="H69" s="73">
        <v>0</v>
      </c>
      <c r="I69" s="46">
        <v>9.6300000000000008</v>
      </c>
      <c r="J69" s="46">
        <v>10.88</v>
      </c>
      <c r="K69" s="46">
        <v>1.45</v>
      </c>
      <c r="L69" s="46">
        <v>0.79</v>
      </c>
      <c r="M69" s="74">
        <v>0.13</v>
      </c>
      <c r="N69" s="73">
        <v>-105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22.88</v>
      </c>
      <c r="V69" s="74">
        <v>-105</v>
      </c>
      <c r="W69">
        <v>-105</v>
      </c>
      <c r="X69">
        <v>9.6300000000000008</v>
      </c>
      <c r="Y69">
        <v>0.79</v>
      </c>
      <c r="Z69">
        <v>1.45</v>
      </c>
      <c r="AA69">
        <v>0.13</v>
      </c>
      <c r="AB69">
        <v>10.88</v>
      </c>
    </row>
    <row r="70" spans="7:28">
      <c r="G70" t="s">
        <v>112</v>
      </c>
      <c r="H70" s="73">
        <v>0</v>
      </c>
      <c r="I70" s="46">
        <v>8.8000000000000007</v>
      </c>
      <c r="J70" s="46">
        <v>9.92</v>
      </c>
      <c r="K70" s="46">
        <v>1</v>
      </c>
      <c r="L70" s="46">
        <v>0.66</v>
      </c>
      <c r="M70" s="74">
        <v>0.2</v>
      </c>
      <c r="N70" s="73">
        <v>-114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20.58</v>
      </c>
      <c r="V70" s="74">
        <v>-114</v>
      </c>
      <c r="W70">
        <v>-114</v>
      </c>
      <c r="X70">
        <v>8.8000000000000007</v>
      </c>
      <c r="Y70">
        <v>0.66</v>
      </c>
      <c r="Z70">
        <v>1</v>
      </c>
      <c r="AA70">
        <v>0.2</v>
      </c>
      <c r="AB70">
        <v>9.92</v>
      </c>
    </row>
    <row r="71" spans="7:28">
      <c r="G71" t="s">
        <v>113</v>
      </c>
      <c r="H71" s="73">
        <v>0</v>
      </c>
      <c r="I71" s="46">
        <v>5.59</v>
      </c>
      <c r="J71" s="46">
        <v>26.61</v>
      </c>
      <c r="K71" s="46">
        <v>0.8</v>
      </c>
      <c r="L71" s="46">
        <v>0.88</v>
      </c>
      <c r="M71" s="74">
        <v>0</v>
      </c>
      <c r="N71" s="73">
        <v>-99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33.880000000000003</v>
      </c>
      <c r="V71" s="74">
        <v>-99</v>
      </c>
      <c r="W71">
        <v>-99</v>
      </c>
      <c r="X71">
        <v>5.59</v>
      </c>
      <c r="Y71">
        <v>0.88</v>
      </c>
      <c r="Z71">
        <v>0.8</v>
      </c>
      <c r="AA71">
        <v>0</v>
      </c>
      <c r="AB71">
        <v>26.61</v>
      </c>
    </row>
    <row r="72" spans="7:28">
      <c r="G72" t="s">
        <v>114</v>
      </c>
      <c r="H72" s="73">
        <v>0</v>
      </c>
      <c r="I72" s="46">
        <v>15.83</v>
      </c>
      <c r="J72" s="46">
        <v>25.12</v>
      </c>
      <c r="K72" s="46">
        <v>0</v>
      </c>
      <c r="L72" s="46">
        <v>0.83</v>
      </c>
      <c r="M72" s="74">
        <v>0</v>
      </c>
      <c r="N72" s="73">
        <v>-99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41.78</v>
      </c>
      <c r="V72" s="74">
        <v>-99</v>
      </c>
      <c r="W72">
        <v>-99</v>
      </c>
      <c r="X72">
        <v>15.83</v>
      </c>
      <c r="Y72">
        <v>0.83</v>
      </c>
      <c r="Z72">
        <v>0</v>
      </c>
      <c r="AA72">
        <v>0</v>
      </c>
      <c r="AB72">
        <v>25.12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0.82</v>
      </c>
      <c r="M73" s="74">
        <v>0</v>
      </c>
      <c r="N73" s="73">
        <v>-97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0.82</v>
      </c>
      <c r="V73" s="74">
        <v>-97</v>
      </c>
      <c r="W73">
        <v>-97</v>
      </c>
      <c r="X73">
        <v>0</v>
      </c>
      <c r="Y73">
        <v>0.82</v>
      </c>
      <c r="Z73">
        <v>0</v>
      </c>
      <c r="AA73">
        <v>0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0.73</v>
      </c>
      <c r="M74" s="74">
        <v>0.4</v>
      </c>
      <c r="N74" s="73">
        <v>-106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1.1299999999999999</v>
      </c>
      <c r="V74" s="74">
        <v>-106</v>
      </c>
      <c r="W74">
        <v>-106</v>
      </c>
      <c r="X74">
        <v>0</v>
      </c>
      <c r="Y74">
        <v>0.73</v>
      </c>
      <c r="Z74">
        <v>0</v>
      </c>
      <c r="AA74">
        <v>0.4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7.08</v>
      </c>
      <c r="K75" s="46">
        <v>0</v>
      </c>
      <c r="L75" s="46">
        <v>0.49</v>
      </c>
      <c r="M75" s="74">
        <v>0.21</v>
      </c>
      <c r="N75" s="73">
        <v>-94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7.78</v>
      </c>
      <c r="V75" s="74">
        <v>-94</v>
      </c>
      <c r="W75">
        <v>-94</v>
      </c>
      <c r="X75">
        <v>0</v>
      </c>
      <c r="Y75">
        <v>0.49</v>
      </c>
      <c r="Z75">
        <v>0</v>
      </c>
      <c r="AA75">
        <v>0.21</v>
      </c>
      <c r="AB75">
        <v>7.08</v>
      </c>
    </row>
    <row r="76" spans="7:28">
      <c r="G76" t="s">
        <v>118</v>
      </c>
      <c r="H76" s="73">
        <v>0</v>
      </c>
      <c r="I76" s="46">
        <v>0</v>
      </c>
      <c r="J76" s="46">
        <v>11.72</v>
      </c>
      <c r="K76" s="46">
        <v>0</v>
      </c>
      <c r="L76" s="46">
        <v>0.41</v>
      </c>
      <c r="M76" s="74">
        <v>0.15</v>
      </c>
      <c r="N76" s="73">
        <v>-111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12.28</v>
      </c>
      <c r="V76" s="74">
        <v>-111</v>
      </c>
      <c r="W76">
        <v>-111</v>
      </c>
      <c r="X76">
        <v>0</v>
      </c>
      <c r="Y76">
        <v>0.41</v>
      </c>
      <c r="Z76">
        <v>0</v>
      </c>
      <c r="AA76">
        <v>0.15</v>
      </c>
      <c r="AB76">
        <v>11.72</v>
      </c>
    </row>
    <row r="77" spans="7:28">
      <c r="G77" t="s">
        <v>119</v>
      </c>
      <c r="H77" s="73">
        <v>0</v>
      </c>
      <c r="I77" s="46">
        <v>0</v>
      </c>
      <c r="J77" s="46">
        <v>8.19</v>
      </c>
      <c r="K77" s="46">
        <v>0</v>
      </c>
      <c r="L77" s="46">
        <v>0.33</v>
      </c>
      <c r="M77" s="74">
        <v>0.18</v>
      </c>
      <c r="N77" s="73">
        <v>-137</v>
      </c>
      <c r="O77" s="46">
        <v>-29</v>
      </c>
      <c r="P77" s="46">
        <v>0</v>
      </c>
      <c r="Q77" s="46">
        <v>0</v>
      </c>
      <c r="R77" s="46">
        <v>0</v>
      </c>
      <c r="S77" s="74">
        <v>0</v>
      </c>
      <c r="U77" s="73">
        <v>8.6999999999999993</v>
      </c>
      <c r="V77" s="74">
        <v>-166</v>
      </c>
      <c r="W77">
        <v>-137</v>
      </c>
      <c r="X77">
        <v>-29</v>
      </c>
      <c r="Y77">
        <v>0.33</v>
      </c>
      <c r="Z77">
        <v>0</v>
      </c>
      <c r="AA77">
        <v>0.18</v>
      </c>
      <c r="AB77">
        <v>8.19</v>
      </c>
    </row>
    <row r="78" spans="7:28">
      <c r="G78" t="s">
        <v>120</v>
      </c>
      <c r="H78" s="73">
        <v>0</v>
      </c>
      <c r="I78" s="46">
        <v>0</v>
      </c>
      <c r="J78" s="46">
        <v>9.4700000000000006</v>
      </c>
      <c r="K78" s="46">
        <v>0</v>
      </c>
      <c r="L78" s="46">
        <v>0.25</v>
      </c>
      <c r="M78" s="74">
        <v>0.11</v>
      </c>
      <c r="N78" s="73">
        <v>-107</v>
      </c>
      <c r="O78" s="46">
        <v>-35</v>
      </c>
      <c r="P78" s="46">
        <v>0</v>
      </c>
      <c r="Q78" s="46">
        <v>0</v>
      </c>
      <c r="R78" s="46">
        <v>0</v>
      </c>
      <c r="S78" s="74">
        <v>0</v>
      </c>
      <c r="U78" s="73">
        <v>9.83</v>
      </c>
      <c r="V78" s="74">
        <v>-142</v>
      </c>
      <c r="W78">
        <v>-107</v>
      </c>
      <c r="X78">
        <v>-35</v>
      </c>
      <c r="Y78">
        <v>0.25</v>
      </c>
      <c r="Z78">
        <v>0</v>
      </c>
      <c r="AA78">
        <v>0.11</v>
      </c>
      <c r="AB78">
        <v>9.4700000000000006</v>
      </c>
    </row>
    <row r="79" spans="7:28">
      <c r="G79" t="s">
        <v>121</v>
      </c>
      <c r="H79" s="73">
        <v>0</v>
      </c>
      <c r="I79" s="46">
        <v>0</v>
      </c>
      <c r="J79" s="46">
        <v>17.13</v>
      </c>
      <c r="K79" s="46">
        <v>0</v>
      </c>
      <c r="L79" s="46">
        <v>0.22</v>
      </c>
      <c r="M79" s="74">
        <v>0.12</v>
      </c>
      <c r="N79" s="73">
        <v>-128</v>
      </c>
      <c r="O79" s="46">
        <v>-78</v>
      </c>
      <c r="P79" s="46">
        <v>0</v>
      </c>
      <c r="Q79" s="46">
        <v>0</v>
      </c>
      <c r="R79" s="46">
        <v>0</v>
      </c>
      <c r="S79" s="74">
        <v>0</v>
      </c>
      <c r="U79" s="73">
        <v>17.47</v>
      </c>
      <c r="V79" s="74">
        <v>-206</v>
      </c>
      <c r="W79">
        <v>-128</v>
      </c>
      <c r="X79">
        <v>-78</v>
      </c>
      <c r="Y79">
        <v>0.22</v>
      </c>
      <c r="Z79">
        <v>0</v>
      </c>
      <c r="AA79">
        <v>0.12</v>
      </c>
      <c r="AB79">
        <v>17.13</v>
      </c>
    </row>
    <row r="80" spans="7:28">
      <c r="G80" t="s">
        <v>122</v>
      </c>
      <c r="H80" s="73">
        <v>0</v>
      </c>
      <c r="I80" s="46">
        <v>0</v>
      </c>
      <c r="J80" s="46">
        <v>15.2</v>
      </c>
      <c r="K80" s="46">
        <v>0</v>
      </c>
      <c r="L80" s="46">
        <v>0.19</v>
      </c>
      <c r="M80" s="74">
        <v>0.11</v>
      </c>
      <c r="N80" s="73">
        <v>-92</v>
      </c>
      <c r="O80" s="46">
        <v>-72</v>
      </c>
      <c r="P80" s="46">
        <v>0</v>
      </c>
      <c r="Q80" s="46">
        <v>0</v>
      </c>
      <c r="R80" s="46">
        <v>0</v>
      </c>
      <c r="S80" s="74">
        <v>0</v>
      </c>
      <c r="U80" s="73">
        <v>15.5</v>
      </c>
      <c r="V80" s="74">
        <v>-164</v>
      </c>
      <c r="W80">
        <v>-92</v>
      </c>
      <c r="X80">
        <v>-72</v>
      </c>
      <c r="Y80">
        <v>0.19</v>
      </c>
      <c r="Z80">
        <v>0</v>
      </c>
      <c r="AA80">
        <v>0.11</v>
      </c>
      <c r="AB80">
        <v>15.2</v>
      </c>
    </row>
    <row r="81" spans="7:28">
      <c r="G81" t="s">
        <v>123</v>
      </c>
      <c r="H81" s="73">
        <v>0</v>
      </c>
      <c r="I81" s="46">
        <v>0</v>
      </c>
      <c r="J81" s="46">
        <v>24.27</v>
      </c>
      <c r="K81" s="46">
        <v>0</v>
      </c>
      <c r="L81" s="46">
        <v>0.16</v>
      </c>
      <c r="M81" s="74">
        <v>0.14000000000000001</v>
      </c>
      <c r="N81" s="73">
        <v>-134</v>
      </c>
      <c r="O81" s="46">
        <v>-79</v>
      </c>
      <c r="P81" s="46">
        <v>0</v>
      </c>
      <c r="Q81" s="46">
        <v>0</v>
      </c>
      <c r="R81" s="46">
        <v>0</v>
      </c>
      <c r="S81" s="74">
        <v>0</v>
      </c>
      <c r="U81" s="73">
        <v>24.57</v>
      </c>
      <c r="V81" s="74">
        <v>-213</v>
      </c>
      <c r="W81">
        <v>-134</v>
      </c>
      <c r="X81">
        <v>-79</v>
      </c>
      <c r="Y81">
        <v>0.16</v>
      </c>
      <c r="Z81">
        <v>0</v>
      </c>
      <c r="AA81">
        <v>0.14000000000000001</v>
      </c>
      <c r="AB81">
        <v>24.27</v>
      </c>
    </row>
    <row r="82" spans="7:28">
      <c r="G82" t="s">
        <v>124</v>
      </c>
      <c r="H82" s="73">
        <v>0</v>
      </c>
      <c r="I82" s="46">
        <v>0</v>
      </c>
      <c r="J82" s="46">
        <v>20.58</v>
      </c>
      <c r="K82" s="46">
        <v>0</v>
      </c>
      <c r="L82" s="46">
        <v>0.15</v>
      </c>
      <c r="M82" s="74">
        <v>0.12</v>
      </c>
      <c r="N82" s="73">
        <v>-117</v>
      </c>
      <c r="O82" s="46">
        <v>-67</v>
      </c>
      <c r="P82" s="46">
        <v>0</v>
      </c>
      <c r="Q82" s="46">
        <v>0</v>
      </c>
      <c r="R82" s="46">
        <v>0</v>
      </c>
      <c r="S82" s="74">
        <v>0</v>
      </c>
      <c r="U82" s="73">
        <v>20.85</v>
      </c>
      <c r="V82" s="74">
        <v>-184</v>
      </c>
      <c r="W82">
        <v>-117</v>
      </c>
      <c r="X82">
        <v>-67</v>
      </c>
      <c r="Y82">
        <v>0.15</v>
      </c>
      <c r="Z82">
        <v>0</v>
      </c>
      <c r="AA82">
        <v>0.12</v>
      </c>
      <c r="AB82">
        <v>20.58</v>
      </c>
    </row>
    <row r="83" spans="7:28">
      <c r="G83" t="s">
        <v>125</v>
      </c>
      <c r="H83" s="73">
        <v>0</v>
      </c>
      <c r="I83" s="46">
        <v>0</v>
      </c>
      <c r="J83" s="46">
        <v>12.05</v>
      </c>
      <c r="K83" s="46">
        <v>0</v>
      </c>
      <c r="L83" s="46">
        <v>0.16</v>
      </c>
      <c r="M83" s="74">
        <v>0.12</v>
      </c>
      <c r="N83" s="73">
        <v>-99</v>
      </c>
      <c r="O83" s="46">
        <v>-60</v>
      </c>
      <c r="P83" s="46">
        <v>0</v>
      </c>
      <c r="Q83" s="46">
        <v>0</v>
      </c>
      <c r="R83" s="46">
        <v>0</v>
      </c>
      <c r="S83" s="74">
        <v>0</v>
      </c>
      <c r="U83" s="73">
        <v>12.33</v>
      </c>
      <c r="V83" s="74">
        <v>-159</v>
      </c>
      <c r="W83">
        <v>-99</v>
      </c>
      <c r="X83">
        <v>-60</v>
      </c>
      <c r="Y83">
        <v>0.16</v>
      </c>
      <c r="Z83">
        <v>0</v>
      </c>
      <c r="AA83">
        <v>0.12</v>
      </c>
      <c r="AB83">
        <v>12.05</v>
      </c>
    </row>
    <row r="84" spans="7:28">
      <c r="G84" t="s">
        <v>126</v>
      </c>
      <c r="H84" s="73">
        <v>0</v>
      </c>
      <c r="I84" s="46">
        <v>0</v>
      </c>
      <c r="J84" s="46">
        <v>12.51</v>
      </c>
      <c r="K84" s="46">
        <v>0</v>
      </c>
      <c r="L84" s="46">
        <v>0.17</v>
      </c>
      <c r="M84" s="74">
        <v>0.12</v>
      </c>
      <c r="N84" s="73">
        <v>-80</v>
      </c>
      <c r="O84" s="46">
        <v>-57</v>
      </c>
      <c r="P84" s="46">
        <v>0</v>
      </c>
      <c r="Q84" s="46">
        <v>0</v>
      </c>
      <c r="R84" s="46">
        <v>0</v>
      </c>
      <c r="S84" s="74">
        <v>0</v>
      </c>
      <c r="U84" s="73">
        <v>12.8</v>
      </c>
      <c r="V84" s="74">
        <v>-137</v>
      </c>
      <c r="W84">
        <v>-80</v>
      </c>
      <c r="X84">
        <v>-57</v>
      </c>
      <c r="Y84">
        <v>0.17</v>
      </c>
      <c r="Z84">
        <v>0</v>
      </c>
      <c r="AA84">
        <v>0.12</v>
      </c>
      <c r="AB84">
        <v>12.51</v>
      </c>
    </row>
    <row r="85" spans="7:28">
      <c r="G85" t="s">
        <v>127</v>
      </c>
      <c r="H85" s="73">
        <v>0</v>
      </c>
      <c r="I85" s="46">
        <v>0</v>
      </c>
      <c r="J85" s="46">
        <v>14.5</v>
      </c>
      <c r="K85" s="46">
        <v>0</v>
      </c>
      <c r="L85" s="46">
        <v>0.19</v>
      </c>
      <c r="M85" s="74">
        <v>0.14000000000000001</v>
      </c>
      <c r="N85" s="73">
        <v>-81</v>
      </c>
      <c r="O85" s="46">
        <v>-61</v>
      </c>
      <c r="P85" s="46">
        <v>0</v>
      </c>
      <c r="Q85" s="46">
        <v>0</v>
      </c>
      <c r="R85" s="46">
        <v>0</v>
      </c>
      <c r="S85" s="74">
        <v>0</v>
      </c>
      <c r="U85" s="73">
        <v>14.83</v>
      </c>
      <c r="V85" s="74">
        <v>-142</v>
      </c>
      <c r="W85">
        <v>-81</v>
      </c>
      <c r="X85">
        <v>-61</v>
      </c>
      <c r="Y85">
        <v>0.19</v>
      </c>
      <c r="Z85">
        <v>0</v>
      </c>
      <c r="AA85">
        <v>0.14000000000000001</v>
      </c>
      <c r="AB85">
        <v>14.5</v>
      </c>
    </row>
    <row r="86" spans="7:28">
      <c r="G86" t="s">
        <v>128</v>
      </c>
      <c r="H86" s="73">
        <v>0</v>
      </c>
      <c r="I86" s="46">
        <v>0</v>
      </c>
      <c r="J86" s="46">
        <v>13.51</v>
      </c>
      <c r="K86" s="46">
        <v>0</v>
      </c>
      <c r="L86" s="46">
        <v>0.18</v>
      </c>
      <c r="M86" s="74">
        <v>0.13</v>
      </c>
      <c r="N86" s="73">
        <v>-55</v>
      </c>
      <c r="O86" s="46">
        <v>-57</v>
      </c>
      <c r="P86" s="46">
        <v>0</v>
      </c>
      <c r="Q86" s="46">
        <v>0</v>
      </c>
      <c r="R86" s="46">
        <v>0</v>
      </c>
      <c r="S86" s="74">
        <v>0</v>
      </c>
      <c r="U86" s="73">
        <v>13.82</v>
      </c>
      <c r="V86" s="74">
        <v>-112</v>
      </c>
      <c r="W86">
        <v>-55</v>
      </c>
      <c r="X86">
        <v>-57</v>
      </c>
      <c r="Y86">
        <v>0.18</v>
      </c>
      <c r="Z86">
        <v>0</v>
      </c>
      <c r="AA86">
        <v>0.13</v>
      </c>
      <c r="AB86">
        <v>13.51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0.27</v>
      </c>
      <c r="M87" s="74">
        <v>0.13</v>
      </c>
      <c r="N87" s="73">
        <v>-70</v>
      </c>
      <c r="O87" s="46">
        <v>-19</v>
      </c>
      <c r="P87" s="46">
        <v>0</v>
      </c>
      <c r="Q87" s="46">
        <v>0</v>
      </c>
      <c r="R87" s="46">
        <v>0</v>
      </c>
      <c r="S87" s="74">
        <v>0</v>
      </c>
      <c r="U87" s="73">
        <v>0.4</v>
      </c>
      <c r="V87" s="74">
        <v>-89</v>
      </c>
      <c r="W87">
        <v>-70</v>
      </c>
      <c r="X87">
        <v>-19</v>
      </c>
      <c r="Y87">
        <v>0.27</v>
      </c>
      <c r="Z87">
        <v>0</v>
      </c>
      <c r="AA87">
        <v>0.13</v>
      </c>
      <c r="AB87">
        <v>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0.28000000000000003</v>
      </c>
      <c r="M88" s="74">
        <v>0.19</v>
      </c>
      <c r="N88" s="73">
        <v>-72</v>
      </c>
      <c r="O88" s="46">
        <v>-12</v>
      </c>
      <c r="P88" s="46">
        <v>0</v>
      </c>
      <c r="Q88" s="46">
        <v>0</v>
      </c>
      <c r="R88" s="46">
        <v>0</v>
      </c>
      <c r="S88" s="74">
        <v>0</v>
      </c>
      <c r="U88" s="73">
        <v>0.47</v>
      </c>
      <c r="V88" s="74">
        <v>-84</v>
      </c>
      <c r="W88">
        <v>-72</v>
      </c>
      <c r="X88">
        <v>-12</v>
      </c>
      <c r="Y88">
        <v>0.28000000000000003</v>
      </c>
      <c r="Z88">
        <v>0</v>
      </c>
      <c r="AA88">
        <v>0.19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0.31</v>
      </c>
      <c r="M89" s="74">
        <v>0.17</v>
      </c>
      <c r="N89" s="73">
        <v>-113</v>
      </c>
      <c r="O89" s="46">
        <v>-17</v>
      </c>
      <c r="P89" s="46">
        <v>0</v>
      </c>
      <c r="Q89" s="46">
        <v>0</v>
      </c>
      <c r="R89" s="46">
        <v>0</v>
      </c>
      <c r="S89" s="74">
        <v>0</v>
      </c>
      <c r="U89" s="73">
        <v>0.48</v>
      </c>
      <c r="V89" s="74">
        <v>-130</v>
      </c>
      <c r="W89">
        <v>-113</v>
      </c>
      <c r="X89">
        <v>-17</v>
      </c>
      <c r="Y89">
        <v>0.31</v>
      </c>
      <c r="Z89">
        <v>0</v>
      </c>
      <c r="AA89">
        <v>0.17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0.32</v>
      </c>
      <c r="M90" s="74">
        <v>0.21</v>
      </c>
      <c r="N90" s="73">
        <v>-117</v>
      </c>
      <c r="O90" s="46">
        <v>-5</v>
      </c>
      <c r="P90" s="46">
        <v>0</v>
      </c>
      <c r="Q90" s="46">
        <v>0</v>
      </c>
      <c r="R90" s="46">
        <v>0</v>
      </c>
      <c r="S90" s="74">
        <v>0</v>
      </c>
      <c r="U90" s="73">
        <v>0.53</v>
      </c>
      <c r="V90" s="74">
        <v>-122</v>
      </c>
      <c r="W90">
        <v>-117</v>
      </c>
      <c r="X90">
        <v>-5</v>
      </c>
      <c r="Y90">
        <v>0.32</v>
      </c>
      <c r="Z90">
        <v>0</v>
      </c>
      <c r="AA90">
        <v>0.21</v>
      </c>
      <c r="AB90">
        <v>0</v>
      </c>
    </row>
    <row r="91" spans="7:28">
      <c r="G91" t="s">
        <v>133</v>
      </c>
      <c r="H91" s="73">
        <v>0</v>
      </c>
      <c r="I91" s="46">
        <v>0</v>
      </c>
      <c r="J91" s="46">
        <v>6.83</v>
      </c>
      <c r="K91" s="46">
        <v>0</v>
      </c>
      <c r="L91" s="46">
        <v>0.22</v>
      </c>
      <c r="M91" s="74">
        <v>0.16</v>
      </c>
      <c r="N91" s="73">
        <v>-31</v>
      </c>
      <c r="O91" s="46">
        <v>-37</v>
      </c>
      <c r="P91" s="46">
        <v>0</v>
      </c>
      <c r="Q91" s="46">
        <v>0</v>
      </c>
      <c r="R91" s="46">
        <v>0</v>
      </c>
      <c r="S91" s="74">
        <v>0</v>
      </c>
      <c r="U91" s="73">
        <v>7.21</v>
      </c>
      <c r="V91" s="74">
        <v>-68</v>
      </c>
      <c r="W91">
        <v>-31</v>
      </c>
      <c r="X91">
        <v>-37</v>
      </c>
      <c r="Y91">
        <v>0.22</v>
      </c>
      <c r="Z91">
        <v>0</v>
      </c>
      <c r="AA91">
        <v>0.16</v>
      </c>
      <c r="AB91">
        <v>6.83</v>
      </c>
    </row>
    <row r="92" spans="7:28">
      <c r="G92" t="s">
        <v>134</v>
      </c>
      <c r="H92" s="73">
        <v>0</v>
      </c>
      <c r="I92" s="46">
        <v>0</v>
      </c>
      <c r="J92" s="46">
        <v>6.59</v>
      </c>
      <c r="K92" s="46">
        <v>0</v>
      </c>
      <c r="L92" s="46">
        <v>0.21</v>
      </c>
      <c r="M92" s="74">
        <v>0.11</v>
      </c>
      <c r="N92" s="73">
        <v>-33</v>
      </c>
      <c r="O92" s="46">
        <v>-33</v>
      </c>
      <c r="P92" s="46">
        <v>0</v>
      </c>
      <c r="Q92" s="46">
        <v>0</v>
      </c>
      <c r="R92" s="46">
        <v>0</v>
      </c>
      <c r="S92" s="74">
        <v>0</v>
      </c>
      <c r="U92" s="73">
        <v>6.91</v>
      </c>
      <c r="V92" s="74">
        <v>-66</v>
      </c>
      <c r="W92">
        <v>-33</v>
      </c>
      <c r="X92">
        <v>-33</v>
      </c>
      <c r="Y92">
        <v>0.21</v>
      </c>
      <c r="Z92">
        <v>0</v>
      </c>
      <c r="AA92">
        <v>0.11</v>
      </c>
      <c r="AB92">
        <v>6.59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0.14000000000000001</v>
      </c>
      <c r="M93" s="74">
        <v>0.03</v>
      </c>
      <c r="N93" s="73">
        <v>-25</v>
      </c>
      <c r="O93" s="46">
        <v>-32</v>
      </c>
      <c r="P93" s="46">
        <v>0</v>
      </c>
      <c r="Q93" s="46">
        <v>0</v>
      </c>
      <c r="R93" s="46">
        <v>0</v>
      </c>
      <c r="S93" s="74">
        <v>0</v>
      </c>
      <c r="U93" s="73">
        <v>0.17</v>
      </c>
      <c r="V93" s="74">
        <v>-57</v>
      </c>
      <c r="W93">
        <v>-25</v>
      </c>
      <c r="X93">
        <v>-32</v>
      </c>
      <c r="Y93">
        <v>0.14000000000000001</v>
      </c>
      <c r="Z93">
        <v>0</v>
      </c>
      <c r="AA93">
        <v>0.03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0.14000000000000001</v>
      </c>
      <c r="M94" s="74">
        <v>0.04</v>
      </c>
      <c r="N94" s="73">
        <v>-31</v>
      </c>
      <c r="O94" s="46">
        <v>-30</v>
      </c>
      <c r="P94" s="46">
        <v>0</v>
      </c>
      <c r="Q94" s="46">
        <v>0</v>
      </c>
      <c r="R94" s="46">
        <v>0</v>
      </c>
      <c r="S94" s="74">
        <v>0</v>
      </c>
      <c r="U94" s="73">
        <v>0.18</v>
      </c>
      <c r="V94" s="74">
        <v>-61</v>
      </c>
      <c r="W94">
        <v>-31</v>
      </c>
      <c r="X94">
        <v>-30</v>
      </c>
      <c r="Y94">
        <v>0.14000000000000001</v>
      </c>
      <c r="Z94">
        <v>0</v>
      </c>
      <c r="AA94">
        <v>0.04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4.84</v>
      </c>
      <c r="K95" s="46">
        <v>0</v>
      </c>
      <c r="L95" s="46">
        <v>0.13</v>
      </c>
      <c r="M95" s="74">
        <v>0.06</v>
      </c>
      <c r="N95" s="73">
        <v>0</v>
      </c>
      <c r="O95" s="46">
        <v>-39</v>
      </c>
      <c r="P95" s="46">
        <v>0</v>
      </c>
      <c r="Q95" s="46">
        <v>0</v>
      </c>
      <c r="R95" s="46">
        <v>0</v>
      </c>
      <c r="S95" s="74">
        <v>0</v>
      </c>
      <c r="U95" s="73">
        <v>5.03</v>
      </c>
      <c r="V95" s="74">
        <v>-39</v>
      </c>
      <c r="W95">
        <v>0</v>
      </c>
      <c r="X95">
        <v>-39</v>
      </c>
      <c r="Y95">
        <v>0.13</v>
      </c>
      <c r="Z95">
        <v>0</v>
      </c>
      <c r="AA95">
        <v>0.06</v>
      </c>
      <c r="AB95">
        <v>4.84</v>
      </c>
    </row>
    <row r="96" spans="7:28">
      <c r="G96" t="s">
        <v>138</v>
      </c>
      <c r="H96" s="73">
        <v>0</v>
      </c>
      <c r="I96" s="46">
        <v>0</v>
      </c>
      <c r="J96" s="46">
        <v>4.8499999999999996</v>
      </c>
      <c r="K96" s="46">
        <v>0</v>
      </c>
      <c r="L96" s="46">
        <v>0.12</v>
      </c>
      <c r="M96" s="74">
        <v>0.01</v>
      </c>
      <c r="N96" s="73">
        <v>0</v>
      </c>
      <c r="O96" s="46">
        <v>-42</v>
      </c>
      <c r="P96" s="46">
        <v>0</v>
      </c>
      <c r="Q96" s="46">
        <v>0</v>
      </c>
      <c r="R96" s="46">
        <v>0</v>
      </c>
      <c r="S96" s="74">
        <v>0</v>
      </c>
      <c r="U96" s="73">
        <v>4.9800000000000004</v>
      </c>
      <c r="V96" s="74">
        <v>-42</v>
      </c>
      <c r="W96">
        <v>0</v>
      </c>
      <c r="X96">
        <v>-42</v>
      </c>
      <c r="Y96">
        <v>0.12</v>
      </c>
      <c r="Z96">
        <v>0</v>
      </c>
      <c r="AA96">
        <v>0.01</v>
      </c>
      <c r="AB96">
        <v>4.8499999999999996</v>
      </c>
    </row>
    <row r="97" spans="1:83">
      <c r="G97" t="s">
        <v>139</v>
      </c>
      <c r="H97" s="73">
        <v>1.32</v>
      </c>
      <c r="I97" s="46">
        <v>0</v>
      </c>
      <c r="J97" s="46">
        <v>0</v>
      </c>
      <c r="K97" s="46">
        <v>0</v>
      </c>
      <c r="L97" s="46">
        <v>0.12</v>
      </c>
      <c r="M97" s="74">
        <v>0</v>
      </c>
      <c r="N97" s="73">
        <v>0</v>
      </c>
      <c r="O97" s="46">
        <v>-38</v>
      </c>
      <c r="P97" s="46">
        <v>0</v>
      </c>
      <c r="Q97" s="46">
        <v>0</v>
      </c>
      <c r="R97" s="46">
        <v>0</v>
      </c>
      <c r="S97" s="74">
        <v>0</v>
      </c>
      <c r="U97" s="73">
        <v>1.44</v>
      </c>
      <c r="V97" s="74">
        <v>-38</v>
      </c>
      <c r="W97">
        <v>1.32</v>
      </c>
      <c r="X97">
        <v>-38</v>
      </c>
      <c r="Y97">
        <v>0.12</v>
      </c>
      <c r="Z97">
        <v>0</v>
      </c>
      <c r="AA97">
        <v>0</v>
      </c>
      <c r="AB97">
        <v>0</v>
      </c>
    </row>
    <row r="98" spans="1:83">
      <c r="G98" t="s">
        <v>140</v>
      </c>
      <c r="H98" s="73">
        <v>0.51</v>
      </c>
      <c r="I98" s="46">
        <v>0</v>
      </c>
      <c r="J98" s="46">
        <v>0</v>
      </c>
      <c r="K98" s="46">
        <v>0</v>
      </c>
      <c r="L98" s="46">
        <v>0.13</v>
      </c>
      <c r="M98" s="74">
        <v>0.01</v>
      </c>
      <c r="N98" s="73">
        <v>0</v>
      </c>
      <c r="O98" s="46">
        <v>-47</v>
      </c>
      <c r="P98" s="46">
        <v>0</v>
      </c>
      <c r="Q98" s="46">
        <v>0</v>
      </c>
      <c r="R98" s="46">
        <v>0</v>
      </c>
      <c r="S98" s="74">
        <v>0</v>
      </c>
      <c r="U98" s="73">
        <v>0.65</v>
      </c>
      <c r="V98" s="74">
        <v>-47</v>
      </c>
      <c r="W98">
        <v>0.51</v>
      </c>
      <c r="X98">
        <v>-47</v>
      </c>
      <c r="Y98">
        <v>0.13</v>
      </c>
      <c r="Z98">
        <v>0</v>
      </c>
      <c r="AA98">
        <v>0.01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0.24133250000000001</v>
      </c>
      <c r="I99" s="69">
        <f t="shared" ref="I99:BQ99" si="1">SUM(I3:I98)/4000</f>
        <v>9.5557500000000004E-2</v>
      </c>
      <c r="J99" s="69">
        <f t="shared" si="1"/>
        <v>0.43775249999999988</v>
      </c>
      <c r="K99" s="69">
        <f t="shared" si="1"/>
        <v>2.138E-2</v>
      </c>
      <c r="L99" s="69">
        <f t="shared" si="1"/>
        <v>0.10615250000000001</v>
      </c>
      <c r="M99" s="69">
        <f t="shared" si="1"/>
        <v>8.0950000000000015E-3</v>
      </c>
      <c r="N99" s="68">
        <f t="shared" si="1"/>
        <v>-2.0147499999999998</v>
      </c>
      <c r="O99" s="69">
        <f t="shared" si="1"/>
        <v>-0.6895</v>
      </c>
      <c r="P99" s="69">
        <f t="shared" si="1"/>
        <v>-0.75700000000000001</v>
      </c>
      <c r="Q99" s="69">
        <f t="shared" si="1"/>
        <v>-0.10125000000000001</v>
      </c>
      <c r="R99" s="69">
        <f t="shared" si="1"/>
        <v>0</v>
      </c>
      <c r="S99" s="70">
        <f t="shared" si="1"/>
        <v>0</v>
      </c>
      <c r="U99" s="68">
        <f t="shared" si="1"/>
        <v>0.91027000000000036</v>
      </c>
      <c r="V99" s="70">
        <f t="shared" si="1"/>
        <v>-3.5625</v>
      </c>
      <c r="W99">
        <f t="shared" si="1"/>
        <v>-1.7734175000000001</v>
      </c>
      <c r="X99">
        <f t="shared" si="1"/>
        <v>-0.59394250000000015</v>
      </c>
      <c r="Y99">
        <f t="shared" si="1"/>
        <v>0.10615250000000001</v>
      </c>
      <c r="Z99">
        <f t="shared" si="1"/>
        <v>-7.9869999999999983E-2</v>
      </c>
      <c r="AA99">
        <f t="shared" si="1"/>
        <v>8.0950000000000015E-3</v>
      </c>
      <c r="AB99">
        <f t="shared" si="1"/>
        <v>-0.31924750000000002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1"/>
      <c r="F1" s="141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U2" s="73" t="s">
        <v>229</v>
      </c>
      <c r="V2" s="74" t="s">
        <v>228</v>
      </c>
      <c r="W2" s="28" t="s">
        <v>260</v>
      </c>
      <c r="X2" t="s">
        <v>342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0.27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0.27</v>
      </c>
      <c r="W3">
        <v>0</v>
      </c>
      <c r="X3">
        <v>0.27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0.28000000000000003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0.28000000000000003</v>
      </c>
      <c r="W4">
        <v>0</v>
      </c>
      <c r="X4">
        <v>0.28000000000000003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0.28999999999999998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0.28999999999999998</v>
      </c>
      <c r="W5">
        <v>0</v>
      </c>
      <c r="X5">
        <v>0.28999999999999998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0.28000000000000003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0.28000000000000003</v>
      </c>
      <c r="W6">
        <v>0</v>
      </c>
      <c r="X6">
        <v>0.28000000000000003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0.21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0.21</v>
      </c>
      <c r="W7">
        <v>0</v>
      </c>
      <c r="X7">
        <v>0.21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0.21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0.21</v>
      </c>
      <c r="W8">
        <v>0</v>
      </c>
      <c r="X8">
        <v>0.21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0.21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0.21</v>
      </c>
      <c r="W9">
        <v>0</v>
      </c>
      <c r="X9">
        <v>0.21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0.21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0.21</v>
      </c>
      <c r="W10">
        <v>0</v>
      </c>
      <c r="X10">
        <v>0.21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1.45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1.45</v>
      </c>
      <c r="W24">
        <v>0</v>
      </c>
      <c r="X24">
        <v>0</v>
      </c>
      <c r="Y24">
        <v>1.45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1.39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1.39</v>
      </c>
      <c r="W25">
        <v>0</v>
      </c>
      <c r="X25">
        <v>0</v>
      </c>
      <c r="Y25">
        <v>1.39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0.81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0.81</v>
      </c>
      <c r="W26">
        <v>0</v>
      </c>
      <c r="X26">
        <v>0</v>
      </c>
      <c r="Y26">
        <v>0.81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0.93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0.93</v>
      </c>
      <c r="W28">
        <v>0</v>
      </c>
      <c r="X28">
        <v>0</v>
      </c>
      <c r="Y28">
        <v>0.93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</v>
      </c>
      <c r="W29">
        <v>0</v>
      </c>
      <c r="X29">
        <v>0</v>
      </c>
      <c r="Y29">
        <v>1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0.91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0.91</v>
      </c>
      <c r="W30">
        <v>0</v>
      </c>
      <c r="X30">
        <v>0</v>
      </c>
      <c r="Y30">
        <v>0.91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1.38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1.38</v>
      </c>
      <c r="W31">
        <v>0</v>
      </c>
      <c r="X31">
        <v>0</v>
      </c>
      <c r="Y31">
        <v>1.38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1.23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1.23</v>
      </c>
      <c r="W32">
        <v>0</v>
      </c>
      <c r="X32">
        <v>0</v>
      </c>
      <c r="Y32">
        <v>1.23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0.45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0.45</v>
      </c>
      <c r="W33">
        <v>0</v>
      </c>
      <c r="X33">
        <v>0</v>
      </c>
      <c r="Y33">
        <v>0.45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0.38</v>
      </c>
      <c r="W34">
        <v>0</v>
      </c>
      <c r="X34">
        <v>0</v>
      </c>
      <c r="Y34">
        <v>0.38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0.37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0.37</v>
      </c>
      <c r="W45">
        <v>0</v>
      </c>
      <c r="X45">
        <v>0</v>
      </c>
      <c r="Y45">
        <v>0.37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3.97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3.97</v>
      </c>
      <c r="W50">
        <v>0</v>
      </c>
      <c r="X50">
        <v>0</v>
      </c>
      <c r="Y50">
        <v>3.97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3.77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3.77</v>
      </c>
      <c r="W51">
        <v>0</v>
      </c>
      <c r="X51">
        <v>0</v>
      </c>
      <c r="Y51">
        <v>3.77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2.5099999999999998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2.5099999999999998</v>
      </c>
      <c r="W52">
        <v>0</v>
      </c>
      <c r="X52">
        <v>0</v>
      </c>
      <c r="Y52">
        <v>2.5099999999999998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0.39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0.39</v>
      </c>
      <c r="W54">
        <v>0</v>
      </c>
      <c r="X54">
        <v>0</v>
      </c>
      <c r="Y54">
        <v>0.39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2.2200000000000002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2.2200000000000002</v>
      </c>
      <c r="W55">
        <v>0</v>
      </c>
      <c r="X55">
        <v>0</v>
      </c>
      <c r="Y55">
        <v>2.2200000000000002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2.3199999999999998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2.3199999999999998</v>
      </c>
      <c r="W56">
        <v>0</v>
      </c>
      <c r="X56">
        <v>0</v>
      </c>
      <c r="Y56">
        <v>2.3199999999999998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3.29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3.29</v>
      </c>
      <c r="W57">
        <v>0</v>
      </c>
      <c r="X57">
        <v>0</v>
      </c>
      <c r="Y57">
        <v>3.29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1.1599999999999999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1.1599999999999999</v>
      </c>
      <c r="W58">
        <v>0</v>
      </c>
      <c r="X58">
        <v>0</v>
      </c>
      <c r="Y58">
        <v>1.1599999999999999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3.19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3.19</v>
      </c>
      <c r="W59">
        <v>0</v>
      </c>
      <c r="X59">
        <v>0</v>
      </c>
      <c r="Y59">
        <v>3.19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0.66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0.66</v>
      </c>
      <c r="W60">
        <v>0</v>
      </c>
      <c r="X60">
        <v>0</v>
      </c>
      <c r="Y60">
        <v>0.66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  <c r="X63">
        <v>0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  <c r="Y74">
        <v>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0.86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0.86</v>
      </c>
      <c r="W75">
        <v>0</v>
      </c>
      <c r="X75">
        <v>0.86</v>
      </c>
      <c r="Y75">
        <v>0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0.51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0.51</v>
      </c>
      <c r="W76">
        <v>0</v>
      </c>
      <c r="X76">
        <v>0.51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0.2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0.2</v>
      </c>
      <c r="W77">
        <v>0</v>
      </c>
      <c r="X77">
        <v>0.2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0.1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0.1</v>
      </c>
      <c r="W78">
        <v>0</v>
      </c>
      <c r="X78">
        <v>0.1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0.01</v>
      </c>
      <c r="M79" s="74">
        <v>0.01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0.02</v>
      </c>
      <c r="W79">
        <v>0</v>
      </c>
      <c r="X79">
        <v>0.01</v>
      </c>
      <c r="Y79">
        <v>0.01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0.01</v>
      </c>
      <c r="M80" s="74">
        <v>0.01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0.02</v>
      </c>
      <c r="W80">
        <v>0</v>
      </c>
      <c r="X80">
        <v>0.01</v>
      </c>
      <c r="Y80">
        <v>0.01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0.01</v>
      </c>
      <c r="M81" s="74">
        <v>0.01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0.02</v>
      </c>
      <c r="W81">
        <v>0</v>
      </c>
      <c r="X81">
        <v>0.01</v>
      </c>
      <c r="Y81">
        <v>0.01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0.01</v>
      </c>
      <c r="M82" s="74">
        <v>0.01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0.02</v>
      </c>
      <c r="W82">
        <v>0</v>
      </c>
      <c r="X82">
        <v>0.01</v>
      </c>
      <c r="Y82">
        <v>0.01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0.01</v>
      </c>
      <c r="M83" s="74">
        <v>0.01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0.02</v>
      </c>
      <c r="W83">
        <v>0</v>
      </c>
      <c r="X83">
        <v>0.01</v>
      </c>
      <c r="Y83">
        <v>0.01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0.01</v>
      </c>
      <c r="M84" s="74">
        <v>0.01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0.02</v>
      </c>
      <c r="W84">
        <v>0</v>
      </c>
      <c r="X84">
        <v>0.01</v>
      </c>
      <c r="Y84">
        <v>0.01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0.01</v>
      </c>
      <c r="M85" s="74">
        <v>0.01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0.02</v>
      </c>
      <c r="W85">
        <v>0</v>
      </c>
      <c r="X85">
        <v>0.01</v>
      </c>
      <c r="Y85">
        <v>0.01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0.01</v>
      </c>
      <c r="M86" s="74">
        <v>0.01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0.02</v>
      </c>
      <c r="W86">
        <v>0</v>
      </c>
      <c r="X86">
        <v>0.01</v>
      </c>
      <c r="Y86">
        <v>0.01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0.01</v>
      </c>
      <c r="M87" s="74">
        <v>0.01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0.02</v>
      </c>
      <c r="W87">
        <v>0</v>
      </c>
      <c r="X87">
        <v>0.01</v>
      </c>
      <c r="Y87">
        <v>0.01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0.01</v>
      </c>
      <c r="M88" s="74">
        <v>0.01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0.02</v>
      </c>
      <c r="W88">
        <v>0</v>
      </c>
      <c r="X88">
        <v>0.01</v>
      </c>
      <c r="Y88">
        <v>0.01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0.01</v>
      </c>
      <c r="M89" s="74">
        <v>0.01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0.02</v>
      </c>
      <c r="W89">
        <v>0</v>
      </c>
      <c r="X89">
        <v>0.01</v>
      </c>
      <c r="Y89">
        <v>0.01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0.01</v>
      </c>
      <c r="M90" s="74">
        <v>0.01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0.02</v>
      </c>
      <c r="W90">
        <v>0</v>
      </c>
      <c r="X90">
        <v>0.01</v>
      </c>
      <c r="Y90">
        <v>0.01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0.06</v>
      </c>
      <c r="M91" s="74">
        <v>0.06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0.12</v>
      </c>
      <c r="W91">
        <v>0</v>
      </c>
      <c r="X91">
        <v>0.06</v>
      </c>
      <c r="Y91">
        <v>0.06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0.06</v>
      </c>
      <c r="M92" s="74">
        <v>0.04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0.1</v>
      </c>
      <c r="W92">
        <v>0</v>
      </c>
      <c r="X92">
        <v>0.06</v>
      </c>
      <c r="Y92">
        <v>0.04</v>
      </c>
    </row>
    <row r="93" spans="7:25">
      <c r="G93" t="s">
        <v>135</v>
      </c>
      <c r="H93" s="73">
        <v>1.8</v>
      </c>
      <c r="I93" s="46">
        <v>0</v>
      </c>
      <c r="J93" s="46">
        <v>0</v>
      </c>
      <c r="K93" s="46">
        <v>0</v>
      </c>
      <c r="L93" s="46">
        <v>0.05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1.86</v>
      </c>
      <c r="W93">
        <v>1.8</v>
      </c>
      <c r="X93">
        <v>0.05</v>
      </c>
      <c r="Y93">
        <v>0.01</v>
      </c>
    </row>
    <row r="94" spans="7:25">
      <c r="G94" t="s">
        <v>136</v>
      </c>
      <c r="H94" s="73">
        <v>7.59</v>
      </c>
      <c r="I94" s="46">
        <v>0</v>
      </c>
      <c r="J94" s="46">
        <v>0</v>
      </c>
      <c r="K94" s="46">
        <v>0</v>
      </c>
      <c r="L94" s="46">
        <v>0.04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7.64</v>
      </c>
      <c r="W94">
        <v>7.59</v>
      </c>
      <c r="X94">
        <v>0.04</v>
      </c>
      <c r="Y94">
        <v>0.01</v>
      </c>
    </row>
    <row r="95" spans="7:25">
      <c r="G95" t="s">
        <v>137</v>
      </c>
      <c r="H95" s="73">
        <v>11</v>
      </c>
      <c r="I95" s="46">
        <v>0</v>
      </c>
      <c r="J95" s="46">
        <v>0</v>
      </c>
      <c r="K95" s="46">
        <v>0</v>
      </c>
      <c r="L95" s="46">
        <v>0.03</v>
      </c>
      <c r="M95" s="74">
        <v>0.01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11.04</v>
      </c>
      <c r="W95">
        <v>11</v>
      </c>
      <c r="X95">
        <v>0.03</v>
      </c>
      <c r="Y95">
        <v>0.01</v>
      </c>
    </row>
    <row r="96" spans="7:25">
      <c r="G96" t="s">
        <v>138</v>
      </c>
      <c r="H96" s="73">
        <v>11.15</v>
      </c>
      <c r="I96" s="46">
        <v>0</v>
      </c>
      <c r="J96" s="46">
        <v>0</v>
      </c>
      <c r="K96" s="46">
        <v>0</v>
      </c>
      <c r="L96" s="46">
        <v>0.03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11.18</v>
      </c>
      <c r="W96">
        <v>11.15</v>
      </c>
      <c r="X96">
        <v>0.03</v>
      </c>
      <c r="Y96">
        <v>0</v>
      </c>
    </row>
    <row r="97" spans="1:83">
      <c r="G97" t="s">
        <v>139</v>
      </c>
      <c r="H97" s="73">
        <v>10.11</v>
      </c>
      <c r="I97" s="46">
        <v>0</v>
      </c>
      <c r="J97" s="46">
        <v>0</v>
      </c>
      <c r="K97" s="46">
        <v>0</v>
      </c>
      <c r="L97" s="46">
        <v>0.04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10.15</v>
      </c>
      <c r="W97">
        <v>10.11</v>
      </c>
      <c r="X97">
        <v>0.04</v>
      </c>
      <c r="Y97">
        <v>0</v>
      </c>
    </row>
    <row r="98" spans="1:83">
      <c r="G98" t="s">
        <v>140</v>
      </c>
      <c r="H98" s="73">
        <v>7.28</v>
      </c>
      <c r="I98" s="46">
        <v>0</v>
      </c>
      <c r="J98" s="46">
        <v>0</v>
      </c>
      <c r="K98" s="46">
        <v>0</v>
      </c>
      <c r="L98" s="46">
        <v>0.04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7.32</v>
      </c>
      <c r="W98">
        <v>7.28</v>
      </c>
      <c r="X98">
        <v>0.04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1.22325E-2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1.0249999999999994E-3</v>
      </c>
      <c r="M99" s="69">
        <f t="shared" si="1"/>
        <v>8.5074999999999908E-3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2.1765000000000007E-2</v>
      </c>
      <c r="W99">
        <f t="shared" si="1"/>
        <v>1.22325E-2</v>
      </c>
      <c r="X99">
        <f t="shared" si="1"/>
        <v>1.0249999999999994E-3</v>
      </c>
      <c r="Y99">
        <f t="shared" si="1"/>
        <v>8.5074999999999908E-3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4" t="s">
        <v>227</v>
      </c>
      <c r="B1" s="214"/>
      <c r="C1" s="214"/>
      <c r="D1" s="214"/>
      <c r="E1" s="149"/>
      <c r="F1" s="149"/>
      <c r="G1" s="214" t="s">
        <v>44</v>
      </c>
      <c r="H1" s="215" t="s">
        <v>228</v>
      </c>
      <c r="I1" s="216"/>
      <c r="J1" s="216"/>
      <c r="K1" s="216"/>
      <c r="L1" s="216"/>
      <c r="M1" s="217"/>
      <c r="N1" s="215" t="s">
        <v>229</v>
      </c>
      <c r="O1" s="216"/>
      <c r="P1" s="216"/>
      <c r="Q1" s="216"/>
      <c r="R1" s="216"/>
      <c r="S1" s="217"/>
      <c r="T1">
        <v>3</v>
      </c>
      <c r="U1" s="218" t="s">
        <v>326</v>
      </c>
      <c r="V1" s="21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4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45167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45167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7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7">
      <c r="A3" t="s">
        <v>45</v>
      </c>
      <c r="D3">
        <f>TWEPL!P3</f>
        <v>9.6790400000000005</v>
      </c>
      <c r="E3">
        <f>GT_NG!P3</f>
        <v>12.55757575757576</v>
      </c>
      <c r="F3">
        <f>GT_Spot!P3</f>
        <v>0</v>
      </c>
      <c r="G3">
        <f>PPCL_NG!P3</f>
        <v>75.347156711067498</v>
      </c>
      <c r="H3">
        <f>PPCL_Spot!P3</f>
        <v>0</v>
      </c>
      <c r="I3">
        <f>Bawana_NG!P3</f>
        <v>95.228360655737688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1237.4868821338991</v>
      </c>
      <c r="P3" s="36">
        <v>100.92999999999999</v>
      </c>
      <c r="Q3" s="36">
        <v>32.575607980587755</v>
      </c>
      <c r="R3" s="38">
        <v>0</v>
      </c>
      <c r="S3" s="38">
        <v>0</v>
      </c>
      <c r="T3" s="37">
        <f>SUMPRODUCT(LTA!J3:AN3,LTA!J$101:AN$101,LTA!J$103:AN$103)</f>
        <v>99.53</v>
      </c>
      <c r="U3" s="37">
        <f>SUMPRODUCT(LTA!J3:AN3,LTA!J$102:AN$102,LTA!J$103:AN$103)</f>
        <v>140.88999999999999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736.31</v>
      </c>
      <c r="AB3" s="75">
        <f>-STOA!N3</f>
        <v>0</v>
      </c>
      <c r="AC3">
        <f>SUMIF(B3:AB3,"&gt;0")*$AC$2-SUMIF(B3:AB3,"&lt;0")*($AC$2/(1-$AC$2))+SUMIF(AI3:AR3,"&gt;0")*$AC$2-SUMIF(AI3:AR3,"&lt;0")*($AC$2/(1-$AC$2))</f>
        <v>24.237528684502038</v>
      </c>
      <c r="AD3">
        <f>SUM(B3:AB3,AI3:AR3)-AC3</f>
        <v>2730.0270945543657</v>
      </c>
      <c r="AE3">
        <f>'IDT-1'!B3</f>
        <v>17</v>
      </c>
      <c r="AF3" s="24"/>
      <c r="AG3">
        <f>SUM(AD3:AF3)+AT3</f>
        <v>2747.0270945543657</v>
      </c>
      <c r="AI3" s="34">
        <f>PXIL!H3</f>
        <v>0</v>
      </c>
      <c r="AJ3" s="34">
        <f>PXIL!N3</f>
        <v>0</v>
      </c>
      <c r="AK3" s="34">
        <f>RTM_IEX!H3</f>
        <v>213.73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9.6790400000000005</v>
      </c>
      <c r="E4">
        <f>GT_NG!P4</f>
        <v>12.55757575757576</v>
      </c>
      <c r="F4">
        <f>GT_Spot!P4</f>
        <v>0</v>
      </c>
      <c r="G4">
        <f>PPCL_NG!P4</f>
        <v>75.347156711067498</v>
      </c>
      <c r="H4">
        <f>PPCL_Spot!P4</f>
        <v>0</v>
      </c>
      <c r="I4">
        <f>Bawana_NG!P4</f>
        <v>95.228360655737688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1231.5394766437444</v>
      </c>
      <c r="P4" s="36">
        <v>100.92999999999999</v>
      </c>
      <c r="Q4" s="36">
        <v>32.575607980587755</v>
      </c>
      <c r="R4" s="38">
        <v>0</v>
      </c>
      <c r="S4" s="38">
        <v>0</v>
      </c>
      <c r="T4" s="37">
        <f>SUMPRODUCT(LTA!J4:AN4,LTA!J$101:AN$101,LTA!J$103:AN$103)</f>
        <v>99.03</v>
      </c>
      <c r="U4" s="37">
        <f>SUMPRODUCT(LTA!J4:AN4,LTA!J$102:AN$102,LTA!J$103:AN$103)</f>
        <v>140.36000000000001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736.31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23.787607516188679</v>
      </c>
      <c r="AD4">
        <f t="shared" ref="AD4:AD67" si="1">SUM(B4:AB4,AI4:AR4)-AC4</f>
        <v>2679.3496102325248</v>
      </c>
      <c r="AE4">
        <f>'IDT-1'!B4</f>
        <v>0</v>
      </c>
      <c r="AF4" s="24"/>
      <c r="AG4">
        <f t="shared" ref="AG4:AG67" si="2">SUM(AD4:AF4)+AT4</f>
        <v>2679.3496102325248</v>
      </c>
      <c r="AI4" s="34">
        <f>PXIL!H4</f>
        <v>0</v>
      </c>
      <c r="AJ4" s="34">
        <f>PXIL!N4</f>
        <v>0</v>
      </c>
      <c r="AK4" s="34">
        <f>RTM_IEX!H4</f>
        <v>169.58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9.6790400000000005</v>
      </c>
      <c r="E5">
        <f>GT_NG!P5</f>
        <v>12.55757575757576</v>
      </c>
      <c r="F5">
        <f>GT_Spot!P5</f>
        <v>0</v>
      </c>
      <c r="G5">
        <f>PPCL_NG!P5</f>
        <v>75.347156711067498</v>
      </c>
      <c r="H5">
        <f>PPCL_Spot!P5</f>
        <v>0</v>
      </c>
      <c r="I5">
        <f>Bawana_NG!P5</f>
        <v>95.228360655737688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1220.7538295321319</v>
      </c>
      <c r="P5" s="36">
        <v>100.92999999999999</v>
      </c>
      <c r="Q5" s="36">
        <v>32.575607980587755</v>
      </c>
      <c r="R5" s="38">
        <v>0</v>
      </c>
      <c r="S5" s="38">
        <v>0</v>
      </c>
      <c r="T5" s="37">
        <f>SUMPRODUCT(LTA!J5:AN5,LTA!J$101:AN$101,LTA!J$103:AN$103)</f>
        <v>108.78999999999999</v>
      </c>
      <c r="U5" s="37">
        <f>SUMPRODUCT(LTA!J5:AN5,LTA!J$102:AN$102,LTA!J$103:AN$103)</f>
        <v>151.73000000000002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736.31</v>
      </c>
      <c r="AB5" s="75">
        <f>-STOA!N5</f>
        <v>0</v>
      </c>
      <c r="AC5">
        <f t="shared" si="0"/>
        <v>24.012661821606493</v>
      </c>
      <c r="AD5">
        <f t="shared" si="1"/>
        <v>2704.6989088154946</v>
      </c>
      <c r="AE5">
        <f>'IDT-1'!B5</f>
        <v>0</v>
      </c>
      <c r="AF5" s="24"/>
      <c r="AG5">
        <f t="shared" si="2"/>
        <v>2704.6989088154946</v>
      </c>
      <c r="AI5" s="34">
        <f>PXIL!H5</f>
        <v>0</v>
      </c>
      <c r="AJ5" s="34">
        <f>PXIL!N5</f>
        <v>0</v>
      </c>
      <c r="AK5" s="34">
        <f>RTM_IEX!H5</f>
        <v>184.81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9.6790400000000005</v>
      </c>
      <c r="E6">
        <f>GT_NG!P6</f>
        <v>12.55757575757576</v>
      </c>
      <c r="F6">
        <f>GT_Spot!P6</f>
        <v>0</v>
      </c>
      <c r="G6">
        <f>PPCL_NG!P6</f>
        <v>75.347156711067498</v>
      </c>
      <c r="H6">
        <f>PPCL_Spot!P6</f>
        <v>0</v>
      </c>
      <c r="I6">
        <f>Bawana_NG!P6</f>
        <v>102.35999999999999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1220.7514697580561</v>
      </c>
      <c r="P6" s="36">
        <v>100.92999999999999</v>
      </c>
      <c r="Q6" s="36">
        <v>32.575607980587755</v>
      </c>
      <c r="R6" s="38">
        <v>0</v>
      </c>
      <c r="S6" s="38">
        <v>0</v>
      </c>
      <c r="T6" s="37">
        <f>SUMPRODUCT(LTA!J6:AN6,LTA!J$101:AN$101,LTA!J$103:AN$103)</f>
        <v>107.66999999999999</v>
      </c>
      <c r="U6" s="37">
        <f>SUMPRODUCT(LTA!J6:AN6,LTA!J$102:AN$102,LTA!J$103:AN$103)</f>
        <v>150.5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736.31</v>
      </c>
      <c r="AB6" s="75">
        <f>-STOA!N6</f>
        <v>0</v>
      </c>
      <c r="AC6">
        <f t="shared" si="0"/>
        <v>23.77127148182413</v>
      </c>
      <c r="AD6">
        <f t="shared" si="1"/>
        <v>2677.5095787254631</v>
      </c>
      <c r="AE6">
        <f>'IDT-1'!B6</f>
        <v>0</v>
      </c>
      <c r="AF6" s="24"/>
      <c r="AG6">
        <f t="shared" si="2"/>
        <v>2677.5095787254631</v>
      </c>
      <c r="AI6" s="34">
        <f>PXIL!H6</f>
        <v>0</v>
      </c>
      <c r="AJ6" s="34">
        <f>PXIL!N6</f>
        <v>0</v>
      </c>
      <c r="AK6" s="34">
        <f>RTM_IEX!H6</f>
        <v>152.6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9.6790400000000005</v>
      </c>
      <c r="E7">
        <f>GT_NG!P7</f>
        <v>12.55757575757576</v>
      </c>
      <c r="F7">
        <f>GT_Spot!P7</f>
        <v>0</v>
      </c>
      <c r="G7">
        <f>PPCL_NG!P7</f>
        <v>75.347156711067498</v>
      </c>
      <c r="H7">
        <f>PPCL_Spot!P7</f>
        <v>0</v>
      </c>
      <c r="I7">
        <f>Bawana_NG!P7</f>
        <v>102.35999999999999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1215.379549609082</v>
      </c>
      <c r="P7" s="36">
        <v>100.92999999999999</v>
      </c>
      <c r="Q7" s="36">
        <v>32.575607980587755</v>
      </c>
      <c r="R7" s="38">
        <v>0</v>
      </c>
      <c r="S7" s="38">
        <v>0</v>
      </c>
      <c r="T7" s="37">
        <f>SUMPRODUCT(LTA!J7:AN7,LTA!J$101:AN$101,LTA!J$103:AN$103)</f>
        <v>106.82</v>
      </c>
      <c r="U7" s="37">
        <f>SUMPRODUCT(LTA!J7:AN7,LTA!J$102:AN$102,LTA!J$103:AN$103)</f>
        <v>149.13999999999999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736.12</v>
      </c>
      <c r="AB7" s="75">
        <f>-STOA!N7</f>
        <v>0</v>
      </c>
      <c r="AC7">
        <f t="shared" si="0"/>
        <v>23.338910584513155</v>
      </c>
      <c r="AD7">
        <f t="shared" si="1"/>
        <v>2628.8100194737995</v>
      </c>
      <c r="AE7">
        <f>'IDT-1'!B7</f>
        <v>0</v>
      </c>
      <c r="AF7" s="24"/>
      <c r="AG7">
        <f t="shared" si="2"/>
        <v>2628.8100194737995</v>
      </c>
      <c r="AI7" s="34">
        <f>PXIL!H7</f>
        <v>0</v>
      </c>
      <c r="AJ7" s="34">
        <f>PXIL!N7</f>
        <v>0</v>
      </c>
      <c r="AK7" s="34">
        <f>RTM_IEX!H7</f>
        <v>111.24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9.6790400000000005</v>
      </c>
      <c r="E8">
        <f>GT_NG!P8</f>
        <v>12.55757575757576</v>
      </c>
      <c r="F8">
        <f>GT_Spot!P8</f>
        <v>0</v>
      </c>
      <c r="G8">
        <f>PPCL_NG!P8</f>
        <v>75.347156711067498</v>
      </c>
      <c r="H8">
        <f>PPCL_Spot!P8</f>
        <v>0</v>
      </c>
      <c r="I8">
        <f>Bawana_NG!P8</f>
        <v>102.35999999999999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1215.379549609082</v>
      </c>
      <c r="P8" s="36">
        <v>100.92999999999999</v>
      </c>
      <c r="Q8" s="36">
        <v>32.575607980587755</v>
      </c>
      <c r="R8" s="38">
        <v>0</v>
      </c>
      <c r="S8" s="38">
        <v>0</v>
      </c>
      <c r="T8" s="37">
        <f>SUMPRODUCT(LTA!J8:AN8,LTA!J$101:AN$101,LTA!J$103:AN$103)</f>
        <v>106.51</v>
      </c>
      <c r="U8" s="37">
        <f>SUMPRODUCT(LTA!J8:AN8,LTA!J$102:AN$102,LTA!J$103:AN$103)</f>
        <v>147.76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736.12</v>
      </c>
      <c r="AB8" s="75">
        <f>-STOA!N8</f>
        <v>0</v>
      </c>
      <c r="AC8">
        <f t="shared" si="0"/>
        <v>23.196262584513157</v>
      </c>
      <c r="AD8">
        <f t="shared" si="1"/>
        <v>2612.7426674737999</v>
      </c>
      <c r="AE8">
        <f>'IDT-1'!B8</f>
        <v>0</v>
      </c>
      <c r="AF8" s="24"/>
      <c r="AG8">
        <f t="shared" si="2"/>
        <v>2612.7426674737999</v>
      </c>
      <c r="AI8" s="34">
        <f>PXIL!H8</f>
        <v>0</v>
      </c>
      <c r="AJ8" s="34">
        <f>PXIL!N8</f>
        <v>0</v>
      </c>
      <c r="AK8" s="34">
        <f>RTM_IEX!H8</f>
        <v>96.72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9.6790400000000005</v>
      </c>
      <c r="E9">
        <f>GT_NG!P9</f>
        <v>12.55757575757576</v>
      </c>
      <c r="F9">
        <f>GT_Spot!P9</f>
        <v>0</v>
      </c>
      <c r="G9">
        <f>PPCL_NG!P9</f>
        <v>75.347156711067498</v>
      </c>
      <c r="H9">
        <f>PPCL_Spot!P9</f>
        <v>0</v>
      </c>
      <c r="I9">
        <f>Bawana_NG!P9</f>
        <v>105.72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1215.379549609082</v>
      </c>
      <c r="P9" s="36">
        <v>100.92999999999999</v>
      </c>
      <c r="Q9" s="36">
        <v>32.575607980587755</v>
      </c>
      <c r="R9" s="38">
        <v>0</v>
      </c>
      <c r="S9" s="38">
        <v>0</v>
      </c>
      <c r="T9" s="37">
        <f>SUMPRODUCT(LTA!J9:AN9,LTA!J$101:AN$101,LTA!J$103:AN$103)</f>
        <v>106.33</v>
      </c>
      <c r="U9" s="37">
        <f>SUMPRODUCT(LTA!J9:AN9,LTA!J$102:AN$102,LTA!J$103:AN$103)</f>
        <v>147.66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736.12</v>
      </c>
      <c r="AB9" s="75">
        <f>-STOA!N9</f>
        <v>0</v>
      </c>
      <c r="AC9">
        <f t="shared" si="0"/>
        <v>22.389214584513159</v>
      </c>
      <c r="AD9">
        <f t="shared" si="1"/>
        <v>2521.8397154738</v>
      </c>
      <c r="AE9">
        <f>'IDT-1'!B9</f>
        <v>0</v>
      </c>
      <c r="AF9" s="24"/>
      <c r="AG9">
        <f t="shared" si="2"/>
        <v>2521.8397154738</v>
      </c>
      <c r="AI9" s="34">
        <f>PXIL!H9</f>
        <v>0</v>
      </c>
      <c r="AJ9" s="34">
        <f>PXIL!N9</f>
        <v>0</v>
      </c>
      <c r="AK9" s="34">
        <f>RTM_IEX!H9</f>
        <v>1.93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9.6790400000000005</v>
      </c>
      <c r="E10">
        <f>GT_NG!P10</f>
        <v>12.55757575757576</v>
      </c>
      <c r="F10">
        <f>GT_Spot!P10</f>
        <v>0</v>
      </c>
      <c r="G10">
        <f>PPCL_NG!P10</f>
        <v>75.347156711067498</v>
      </c>
      <c r="H10">
        <f>PPCL_Spot!P10</f>
        <v>0</v>
      </c>
      <c r="I10">
        <f>Bawana_NG!P10</f>
        <v>105.72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1215.379549609082</v>
      </c>
      <c r="P10" s="36">
        <v>100.92999999999999</v>
      </c>
      <c r="Q10" s="36">
        <v>32.575607980587755</v>
      </c>
      <c r="R10" s="38">
        <v>0</v>
      </c>
      <c r="S10" s="38">
        <v>0</v>
      </c>
      <c r="T10" s="37">
        <f>SUMPRODUCT(LTA!J10:AN10,LTA!J$101:AN$101,LTA!J$103:AN$103)</f>
        <v>107.49</v>
      </c>
      <c r="U10" s="37">
        <f>SUMPRODUCT(LTA!J10:AN10,LTA!J$102:AN$102,LTA!J$103:AN$103)</f>
        <v>144.92000000000002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736.12</v>
      </c>
      <c r="AB10" s="75">
        <f>-STOA!N10</f>
        <v>0</v>
      </c>
      <c r="AC10">
        <f t="shared" si="0"/>
        <v>22.624670410179018</v>
      </c>
      <c r="AD10">
        <f t="shared" si="1"/>
        <v>2488.0942596481341</v>
      </c>
      <c r="AE10">
        <f>'IDT-1'!B10</f>
        <v>0</v>
      </c>
      <c r="AF10" s="24"/>
      <c r="AG10">
        <f t="shared" si="2"/>
        <v>2488.0942596481341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9.6790400000000005</v>
      </c>
      <c r="E11">
        <f>GT_NG!P11</f>
        <v>12.55757575757576</v>
      </c>
      <c r="F11">
        <f>GT_Spot!P11</f>
        <v>0</v>
      </c>
      <c r="G11">
        <f>PPCL_NG!P11</f>
        <v>75.347156711067498</v>
      </c>
      <c r="H11">
        <f>PPCL_Spot!P11</f>
        <v>0</v>
      </c>
      <c r="I11">
        <f>Bawana_NG!P11</f>
        <v>75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1130.2427763051769</v>
      </c>
      <c r="P11" s="36">
        <v>100.92999999999999</v>
      </c>
      <c r="Q11" s="36">
        <v>32.575607980587755</v>
      </c>
      <c r="R11" s="38">
        <v>0</v>
      </c>
      <c r="S11" s="38">
        <v>0</v>
      </c>
      <c r="T11" s="37">
        <f>SUMPRODUCT(LTA!J11:AN11,LTA!J$101:AN$101,LTA!J$103:AN$103)</f>
        <v>111.42999999999999</v>
      </c>
      <c r="U11" s="37">
        <f>SUMPRODUCT(LTA!J11:AN11,LTA!J$102:AN$102,LTA!J$103:AN$103)</f>
        <v>145.53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736.02</v>
      </c>
      <c r="AB11" s="75">
        <f>-STOA!N11</f>
        <v>0</v>
      </c>
      <c r="AC11">
        <f t="shared" si="0"/>
        <v>21.377946979438793</v>
      </c>
      <c r="AD11">
        <f t="shared" si="1"/>
        <v>2407.9342097749691</v>
      </c>
      <c r="AE11">
        <f>'IDT-1'!B11</f>
        <v>0</v>
      </c>
      <c r="AF11" s="24"/>
      <c r="AG11">
        <f t="shared" si="2"/>
        <v>2407.9342097749691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9.6790400000000005</v>
      </c>
      <c r="E12">
        <f>GT_NG!P12</f>
        <v>12.55757575757576</v>
      </c>
      <c r="F12">
        <f>GT_Spot!P12</f>
        <v>0</v>
      </c>
      <c r="G12">
        <f>PPCL_NG!P12</f>
        <v>75.347156711067498</v>
      </c>
      <c r="H12">
        <f>PPCL_Spot!P12</f>
        <v>0</v>
      </c>
      <c r="I12">
        <f>Bawana_NG!P12</f>
        <v>75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1068.1057986854885</v>
      </c>
      <c r="P12" s="36">
        <v>100.92999999999999</v>
      </c>
      <c r="Q12" s="36">
        <v>32.575607980587755</v>
      </c>
      <c r="R12" s="38">
        <v>0</v>
      </c>
      <c r="S12" s="38">
        <v>0</v>
      </c>
      <c r="T12" s="37">
        <f>SUMPRODUCT(LTA!J12:AN12,LTA!J$101:AN$101,LTA!J$103:AN$103)</f>
        <v>111.69</v>
      </c>
      <c r="U12" s="37">
        <f>SUMPRODUCT(LTA!J12:AN12,LTA!J$102:AN$102,LTA!J$103:AN$103)</f>
        <v>145.42000000000002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736.02</v>
      </c>
      <c r="AB12" s="75">
        <f>-STOA!N12</f>
        <v>0</v>
      </c>
      <c r="AC12">
        <f t="shared" si="0"/>
        <v>20.832461576385533</v>
      </c>
      <c r="AD12">
        <f t="shared" si="1"/>
        <v>2346.4927175583343</v>
      </c>
      <c r="AE12">
        <f>'IDT-1'!B12</f>
        <v>0</v>
      </c>
      <c r="AF12" s="24"/>
      <c r="AG12">
        <f t="shared" si="2"/>
        <v>2346.4927175583343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9.6790400000000005</v>
      </c>
      <c r="E13">
        <f>GT_NG!P13</f>
        <v>12.55757575757576</v>
      </c>
      <c r="F13">
        <f>GT_Spot!P13</f>
        <v>0</v>
      </c>
      <c r="G13">
        <f>PPCL_NG!P13</f>
        <v>75.347156711067498</v>
      </c>
      <c r="H13">
        <f>PPCL_Spot!P13</f>
        <v>0</v>
      </c>
      <c r="I13">
        <f>Bawana_NG!P13</f>
        <v>74.99664594606682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1105.5797610697175</v>
      </c>
      <c r="P13" s="36">
        <v>100.92999999999999</v>
      </c>
      <c r="Q13" s="36">
        <v>32.575607980587755</v>
      </c>
      <c r="R13" s="38">
        <v>0</v>
      </c>
      <c r="S13" s="38">
        <v>0</v>
      </c>
      <c r="T13" s="37">
        <f>SUMPRODUCT(LTA!J13:AN13,LTA!J$101:AN$101,LTA!J$103:AN$103)</f>
        <v>111.88</v>
      </c>
      <c r="U13" s="37">
        <f>SUMPRODUCT(LTA!J13:AN13,LTA!J$102:AN$102,LTA!J$103:AN$103)</f>
        <v>145.48000000000002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736.02</v>
      </c>
      <c r="AB13" s="75">
        <f>-STOA!N13</f>
        <v>0</v>
      </c>
      <c r="AC13">
        <f t="shared" si="0"/>
        <v>21.430746755357998</v>
      </c>
      <c r="AD13">
        <f t="shared" si="1"/>
        <v>2353.6150407096575</v>
      </c>
      <c r="AE13">
        <f>'IDT-1'!B13</f>
        <v>0</v>
      </c>
      <c r="AF13" s="24"/>
      <c r="AG13">
        <f t="shared" si="2"/>
        <v>2353.6150407096575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-30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9.6790400000000005</v>
      </c>
      <c r="E14">
        <f>GT_NG!P14</f>
        <v>12.55757575757576</v>
      </c>
      <c r="F14">
        <f>GT_Spot!P14</f>
        <v>0</v>
      </c>
      <c r="G14">
        <f>PPCL_NG!P14</f>
        <v>75.347156711067498</v>
      </c>
      <c r="H14">
        <f>PPCL_Spot!P14</f>
        <v>0</v>
      </c>
      <c r="I14">
        <f>Bawana_NG!P14</f>
        <v>74.99664594606682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1075.5921612037916</v>
      </c>
      <c r="P14" s="36">
        <v>100.92999999999999</v>
      </c>
      <c r="Q14" s="36">
        <v>32.575607980587755</v>
      </c>
      <c r="R14" s="38">
        <v>0</v>
      </c>
      <c r="S14" s="38">
        <v>0</v>
      </c>
      <c r="T14" s="37">
        <f>SUMPRODUCT(LTA!J14:AN14,LTA!J$101:AN$101,LTA!J$103:AN$103)</f>
        <v>111.99</v>
      </c>
      <c r="U14" s="37">
        <f>SUMPRODUCT(LTA!J14:AN14,LTA!J$102:AN$102,LTA!J$103:AN$103)</f>
        <v>145.76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736.02</v>
      </c>
      <c r="AB14" s="75">
        <f>-STOA!N14</f>
        <v>0</v>
      </c>
      <c r="AC14">
        <f t="shared" si="0"/>
        <v>21.179166004060043</v>
      </c>
      <c r="AD14">
        <f t="shared" si="1"/>
        <v>2323.2690215950297</v>
      </c>
      <c r="AE14">
        <f>'IDT-1'!B14</f>
        <v>0</v>
      </c>
      <c r="AF14" s="24"/>
      <c r="AG14">
        <f t="shared" si="2"/>
        <v>2323.2690215950297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-31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9.6790400000000005</v>
      </c>
      <c r="E15">
        <f>GT_NG!P15</f>
        <v>12.55757575757576</v>
      </c>
      <c r="F15">
        <f>GT_Spot!P15</f>
        <v>0</v>
      </c>
      <c r="G15">
        <f>PPCL_NG!P15</f>
        <v>75.347156711067498</v>
      </c>
      <c r="H15">
        <f>PPCL_Spot!P15</f>
        <v>0</v>
      </c>
      <c r="I15">
        <f>Bawana_NG!P15</f>
        <v>74.99664594606682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1058.5974881421469</v>
      </c>
      <c r="P15" s="36">
        <v>100.92999999999999</v>
      </c>
      <c r="Q15" s="36">
        <v>32.575607980587755</v>
      </c>
      <c r="R15" s="38">
        <v>0</v>
      </c>
      <c r="S15" s="38">
        <v>0</v>
      </c>
      <c r="T15" s="37">
        <f>SUMPRODUCT(LTA!J15:AN15,LTA!J$101:AN$101,LTA!J$103:AN$103)</f>
        <v>113.17</v>
      </c>
      <c r="U15" s="37">
        <f>SUMPRODUCT(LTA!J15:AN15,LTA!J$102:AN$102,LTA!J$103:AN$103)</f>
        <v>148.51999999999998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712.81999999999994</v>
      </c>
      <c r="AB15" s="75">
        <f>-STOA!N15</f>
        <v>0</v>
      </c>
      <c r="AC15">
        <f t="shared" si="0"/>
        <v>20.81573424350659</v>
      </c>
      <c r="AD15">
        <f t="shared" si="1"/>
        <v>2292.377780293938</v>
      </c>
      <c r="AE15">
        <f>'IDT-1'!B15</f>
        <v>0</v>
      </c>
      <c r="AF15" s="24"/>
      <c r="AG15">
        <f t="shared" si="2"/>
        <v>2292.377780293938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-26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9.6790400000000005</v>
      </c>
      <c r="E16">
        <f>GT_NG!P16</f>
        <v>12.55757575757576</v>
      </c>
      <c r="F16">
        <f>GT_Spot!P16</f>
        <v>0</v>
      </c>
      <c r="G16">
        <f>PPCL_NG!P16</f>
        <v>75.347156711067498</v>
      </c>
      <c r="H16">
        <f>PPCL_Spot!P16</f>
        <v>0</v>
      </c>
      <c r="I16">
        <f>Bawana_NG!P16</f>
        <v>74.99664594606682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1029.5848653364289</v>
      </c>
      <c r="P16" s="36">
        <v>100.92999999999999</v>
      </c>
      <c r="Q16" s="36">
        <v>32.575607980587755</v>
      </c>
      <c r="R16" s="38">
        <v>0</v>
      </c>
      <c r="S16" s="38">
        <v>0</v>
      </c>
      <c r="T16" s="37">
        <f>SUMPRODUCT(LTA!J16:AN16,LTA!J$101:AN$101,LTA!J$103:AN$103)</f>
        <v>114.63999999999999</v>
      </c>
      <c r="U16" s="37">
        <f>SUMPRODUCT(LTA!J16:AN16,LTA!J$102:AN$102,LTA!J$103:AN$103)</f>
        <v>151.63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712.81999999999994</v>
      </c>
      <c r="AB16" s="75">
        <f>-STOA!N16</f>
        <v>0</v>
      </c>
      <c r="AC16">
        <f t="shared" si="0"/>
        <v>20.627361545382861</v>
      </c>
      <c r="AD16">
        <f t="shared" si="1"/>
        <v>2265.1335301863437</v>
      </c>
      <c r="AE16">
        <f>'IDT-1'!B16</f>
        <v>0</v>
      </c>
      <c r="AF16" s="24"/>
      <c r="AG16">
        <f t="shared" si="2"/>
        <v>2265.1335301863437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-29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9.6790400000000005</v>
      </c>
      <c r="E17">
        <f>GT_NG!P17</f>
        <v>12.55757575757576</v>
      </c>
      <c r="F17">
        <f>GT_Spot!P17</f>
        <v>0</v>
      </c>
      <c r="G17">
        <f>PPCL_NG!P17</f>
        <v>75.347156711067498</v>
      </c>
      <c r="H17">
        <f>PPCL_Spot!P17</f>
        <v>0</v>
      </c>
      <c r="I17">
        <f>Bawana_NG!P17</f>
        <v>74.99664594606682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1009.1191291232869</v>
      </c>
      <c r="P17" s="36">
        <v>100.92999999999999</v>
      </c>
      <c r="Q17" s="36">
        <v>32.575607980587755</v>
      </c>
      <c r="R17" s="38">
        <v>0</v>
      </c>
      <c r="S17" s="38">
        <v>0</v>
      </c>
      <c r="T17" s="37">
        <f>SUMPRODUCT(LTA!J17:AN17,LTA!J$101:AN$101,LTA!J$103:AN$103)</f>
        <v>111.07</v>
      </c>
      <c r="U17" s="37">
        <f>SUMPRODUCT(LTA!J17:AN17,LTA!J$102:AN$102,LTA!J$103:AN$103)</f>
        <v>143.78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712.81999999999994</v>
      </c>
      <c r="AB17" s="75">
        <f>-STOA!N17</f>
        <v>0</v>
      </c>
      <c r="AC17">
        <f t="shared" si="0"/>
        <v>20.613110892373069</v>
      </c>
      <c r="AD17">
        <f t="shared" si="1"/>
        <v>2203.2620446262113</v>
      </c>
      <c r="AE17">
        <f>'IDT-1'!B17</f>
        <v>0</v>
      </c>
      <c r="AF17" s="24"/>
      <c r="AG17">
        <f t="shared" si="2"/>
        <v>2203.2620446262113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-59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9.6790400000000005</v>
      </c>
      <c r="E18">
        <f>GT_NG!P18</f>
        <v>12.55757575757576</v>
      </c>
      <c r="F18">
        <f>GT_Spot!P18</f>
        <v>0</v>
      </c>
      <c r="G18">
        <f>PPCL_NG!P18</f>
        <v>75.347156711067498</v>
      </c>
      <c r="H18">
        <f>PPCL_Spot!P18</f>
        <v>0</v>
      </c>
      <c r="I18">
        <f>Bawana_NG!P18</f>
        <v>74.99664594606682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962.8753027302547</v>
      </c>
      <c r="P18" s="36">
        <v>100.92999999999999</v>
      </c>
      <c r="Q18" s="36">
        <v>32.575607980587755</v>
      </c>
      <c r="R18" s="38">
        <v>0</v>
      </c>
      <c r="S18" s="38">
        <v>0</v>
      </c>
      <c r="T18" s="37">
        <f>SUMPRODUCT(LTA!J18:AN18,LTA!J$101:AN$101,LTA!J$103:AN$103)</f>
        <v>111.47</v>
      </c>
      <c r="U18" s="37">
        <f>SUMPRODUCT(LTA!J18:AN18,LTA!J$102:AN$102,LTA!J$103:AN$103)</f>
        <v>143.61000000000001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712.81999999999994</v>
      </c>
      <c r="AB18" s="75">
        <f>-STOA!N18</f>
        <v>0</v>
      </c>
      <c r="AC18">
        <f t="shared" si="0"/>
        <v>20.101651689848044</v>
      </c>
      <c r="AD18">
        <f t="shared" si="1"/>
        <v>2169.7596774357044</v>
      </c>
      <c r="AE18">
        <f>'IDT-1'!B18</f>
        <v>0</v>
      </c>
      <c r="AF18" s="24"/>
      <c r="AG18">
        <f t="shared" si="2"/>
        <v>2169.7596774357044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-47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9.6790400000000005</v>
      </c>
      <c r="E19">
        <f>GT_NG!P19</f>
        <v>13.544341801385682</v>
      </c>
      <c r="F19">
        <f>GT_Spot!P19</f>
        <v>0</v>
      </c>
      <c r="G19">
        <f>PPCL_NG!P19</f>
        <v>75.347156711067498</v>
      </c>
      <c r="H19">
        <f>PPCL_Spot!P19</f>
        <v>0</v>
      </c>
      <c r="I19">
        <f>Bawana_NG!P19</f>
        <v>74.99664594606682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938.46731629812643</v>
      </c>
      <c r="P19" s="36">
        <v>100.92999999999999</v>
      </c>
      <c r="Q19" s="36">
        <v>32.575607980587755</v>
      </c>
      <c r="R19" s="38">
        <v>0</v>
      </c>
      <c r="S19" s="38">
        <v>0</v>
      </c>
      <c r="T19" s="37">
        <f>SUMPRODUCT(LTA!J19:AN19,LTA!J$101:AN$101,LTA!J$103:AN$103)</f>
        <v>111.41</v>
      </c>
      <c r="U19" s="37">
        <f>SUMPRODUCT(LTA!J19:AN19,LTA!J$102:AN$102,LTA!J$103:AN$103)</f>
        <v>144.01999999999998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712.81999999999994</v>
      </c>
      <c r="AB19" s="75">
        <f>-STOA!N19</f>
        <v>0</v>
      </c>
      <c r="AC19">
        <f t="shared" si="0"/>
        <v>20.200481286185482</v>
      </c>
      <c r="AD19">
        <f t="shared" si="1"/>
        <v>2112.5896274510487</v>
      </c>
      <c r="AE19">
        <f>'IDT-1'!B19</f>
        <v>0</v>
      </c>
      <c r="AF19" s="24"/>
      <c r="AG19">
        <f t="shared" si="2"/>
        <v>2112.5896274510487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-81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9.6790400000000005</v>
      </c>
      <c r="E20">
        <f>GT_NG!P20</f>
        <v>12.55757575757576</v>
      </c>
      <c r="F20">
        <f>GT_Spot!P20</f>
        <v>0</v>
      </c>
      <c r="G20">
        <f>PPCL_NG!P20</f>
        <v>75.347156711067498</v>
      </c>
      <c r="H20">
        <f>PPCL_Spot!P20</f>
        <v>0</v>
      </c>
      <c r="I20">
        <f>Bawana_NG!P20</f>
        <v>74.99664594606682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932.80639532693374</v>
      </c>
      <c r="P20" s="36">
        <v>100.92999999999999</v>
      </c>
      <c r="Q20" s="36">
        <v>14.507414008198182</v>
      </c>
      <c r="R20" s="38">
        <v>0</v>
      </c>
      <c r="S20" s="38">
        <v>0</v>
      </c>
      <c r="T20" s="37">
        <f>SUMPRODUCT(LTA!J20:AN20,LTA!J$101:AN$101,LTA!J$103:AN$103)</f>
        <v>110.64</v>
      </c>
      <c r="U20" s="37">
        <f>SUMPRODUCT(LTA!J20:AN20,LTA!J$102:AN$102,LTA!J$103:AN$103)</f>
        <v>144.63999999999999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712.81999999999994</v>
      </c>
      <c r="AB20" s="75">
        <f>-STOA!N20</f>
        <v>0</v>
      </c>
      <c r="AC20">
        <f t="shared" si="0"/>
        <v>19.946149023407653</v>
      </c>
      <c r="AD20">
        <f t="shared" si="1"/>
        <v>2091.9780787264349</v>
      </c>
      <c r="AE20">
        <f>'IDT-1'!B20</f>
        <v>0</v>
      </c>
      <c r="AF20" s="24"/>
      <c r="AG20">
        <f t="shared" si="2"/>
        <v>2091.9780787264349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-77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9.6790400000000005</v>
      </c>
      <c r="E21">
        <f>GT_NG!P21</f>
        <v>12.55757575757576</v>
      </c>
      <c r="F21">
        <f>GT_Spot!P21</f>
        <v>0</v>
      </c>
      <c r="G21">
        <f>PPCL_NG!P21</f>
        <v>75.347156711067498</v>
      </c>
      <c r="H21">
        <f>PPCL_Spot!P21</f>
        <v>0</v>
      </c>
      <c r="I21">
        <f>Bawana_NG!P21</f>
        <v>74.99664594606682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932.80639532693374</v>
      </c>
      <c r="P21" s="36">
        <v>82.22</v>
      </c>
      <c r="Q21" s="36">
        <v>14.507414008198182</v>
      </c>
      <c r="R21" s="38">
        <v>0</v>
      </c>
      <c r="S21" s="38">
        <v>0</v>
      </c>
      <c r="T21" s="37">
        <f>SUMPRODUCT(LTA!J21:AN21,LTA!J$101:AN$101,LTA!J$103:AN$103)</f>
        <v>110.75</v>
      </c>
      <c r="U21" s="37">
        <f>SUMPRODUCT(LTA!J21:AN21,LTA!J$102:AN$102,LTA!J$103:AN$103)</f>
        <v>147.68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712.81999999999994</v>
      </c>
      <c r="AB21" s="75">
        <f>-STOA!N21</f>
        <v>0</v>
      </c>
      <c r="AC21">
        <f t="shared" si="0"/>
        <v>19.578389707830571</v>
      </c>
      <c r="AD21">
        <f t="shared" si="1"/>
        <v>2102.7858380420116</v>
      </c>
      <c r="AE21">
        <f>'IDT-1'!B21</f>
        <v>0</v>
      </c>
      <c r="AF21" s="24"/>
      <c r="AG21">
        <f t="shared" si="2"/>
        <v>2102.7858380420116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-51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9.6790400000000005</v>
      </c>
      <c r="E22">
        <f>GT_NG!P22</f>
        <v>12.55757575757576</v>
      </c>
      <c r="F22">
        <f>GT_Spot!P22</f>
        <v>0</v>
      </c>
      <c r="G22">
        <f>PPCL_NG!P22</f>
        <v>75.347156711067498</v>
      </c>
      <c r="H22">
        <f>PPCL_Spot!P22</f>
        <v>0</v>
      </c>
      <c r="I22">
        <f>Bawana_NG!P22</f>
        <v>74.99664594606682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925.63865882566859</v>
      </c>
      <c r="P22" s="36">
        <v>67.709999999999994</v>
      </c>
      <c r="Q22" s="36">
        <v>14.507414008198182</v>
      </c>
      <c r="R22" s="38">
        <v>0</v>
      </c>
      <c r="S22" s="38">
        <v>0</v>
      </c>
      <c r="T22" s="37">
        <f>SUMPRODUCT(LTA!J22:AN22,LTA!J$101:AN$101,LTA!J$103:AN$103)</f>
        <v>111.52000000000001</v>
      </c>
      <c r="U22" s="37">
        <f>SUMPRODUCT(LTA!J22:AN22,LTA!J$102:AN$102,LTA!J$103:AN$103)</f>
        <v>151.07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712.81999999999994</v>
      </c>
      <c r="AB22" s="75">
        <f>-STOA!N22</f>
        <v>0</v>
      </c>
      <c r="AC22">
        <f t="shared" si="0"/>
        <v>19.468624264230417</v>
      </c>
      <c r="AD22">
        <f t="shared" si="1"/>
        <v>2080.3778669843464</v>
      </c>
      <c r="AE22">
        <f>'IDT-1'!B22</f>
        <v>0</v>
      </c>
      <c r="AF22" s="24"/>
      <c r="AG22">
        <f t="shared" si="2"/>
        <v>2080.3778669843464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-56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9.6790400000000005</v>
      </c>
      <c r="E23">
        <f>GT_NG!P23</f>
        <v>12.55757575757576</v>
      </c>
      <c r="F23">
        <f>GT_Spot!P23</f>
        <v>0</v>
      </c>
      <c r="G23">
        <f>PPCL_NG!P23</f>
        <v>75.347156711067498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938.94224044168118</v>
      </c>
      <c r="P23" s="36">
        <v>100.92999999999999</v>
      </c>
      <c r="Q23" s="36">
        <v>14.507414008198182</v>
      </c>
      <c r="R23" s="38">
        <v>0</v>
      </c>
      <c r="S23" s="38">
        <v>0</v>
      </c>
      <c r="T23" s="37">
        <f>SUMPRODUCT(LTA!J23:AN23,LTA!J$101:AN$101,LTA!J$103:AN$103)</f>
        <v>108.49000000000001</v>
      </c>
      <c r="U23" s="37">
        <f>SUMPRODUCT(LTA!J23:AN23,LTA!J$102:AN$102,LTA!J$103:AN$103)</f>
        <v>149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712.81999999999994</v>
      </c>
      <c r="AB23" s="75">
        <f>-STOA!N23</f>
        <v>0</v>
      </c>
      <c r="AC23">
        <f t="shared" si="0"/>
        <v>20.401381459546435</v>
      </c>
      <c r="AD23">
        <f t="shared" si="1"/>
        <v>2056.8720454589761</v>
      </c>
      <c r="AE23">
        <f>'IDT-1'!B23</f>
        <v>0</v>
      </c>
      <c r="AF23" s="24"/>
      <c r="AG23">
        <f t="shared" si="2"/>
        <v>2056.8720454589761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-120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9.6790400000000005</v>
      </c>
      <c r="E24">
        <f>GT_NG!P24</f>
        <v>12.55757575757576</v>
      </c>
      <c r="F24">
        <f>GT_Spot!P24</f>
        <v>0</v>
      </c>
      <c r="G24">
        <f>PPCL_NG!P24</f>
        <v>75.347156711067498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938.94224044168118</v>
      </c>
      <c r="P24" s="36">
        <v>100.92999999999999</v>
      </c>
      <c r="Q24" s="36">
        <v>14.507414008198182</v>
      </c>
      <c r="R24" s="38">
        <v>0</v>
      </c>
      <c r="S24" s="38">
        <v>0</v>
      </c>
      <c r="T24" s="37">
        <f>SUMPRODUCT(LTA!J24:AN24,LTA!J$101:AN$101,LTA!J$103:AN$103)</f>
        <v>107.68</v>
      </c>
      <c r="U24" s="37">
        <f>SUMPRODUCT(LTA!J24:AN24,LTA!J$102:AN$102,LTA!J$103:AN$103)</f>
        <v>148.11000000000001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712.81999999999994</v>
      </c>
      <c r="AB24" s="75">
        <f>-STOA!N24</f>
        <v>0</v>
      </c>
      <c r="AC24">
        <f t="shared" si="0"/>
        <v>20.572862137512537</v>
      </c>
      <c r="AD24">
        <f t="shared" si="1"/>
        <v>2034.0005647810096</v>
      </c>
      <c r="AE24">
        <f>'IDT-1'!B24</f>
        <v>0</v>
      </c>
      <c r="AF24" s="24"/>
      <c r="AG24">
        <f t="shared" si="2"/>
        <v>2034.0005647810096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-141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9.6790400000000005</v>
      </c>
      <c r="E25">
        <f>GT_NG!P25</f>
        <v>12.55757575757576</v>
      </c>
      <c r="F25">
        <f>GT_Spot!P25</f>
        <v>0</v>
      </c>
      <c r="G25">
        <f>PPCL_NG!P25</f>
        <v>75.347156711067498</v>
      </c>
      <c r="H25">
        <f>PPCL_Spot!P25</f>
        <v>0</v>
      </c>
      <c r="I25">
        <f>Bawana_NG!P25</f>
        <v>75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922.06752315811434</v>
      </c>
      <c r="P25" s="36">
        <v>100.92999999999999</v>
      </c>
      <c r="Q25" s="36">
        <v>14.507414008198182</v>
      </c>
      <c r="R25" s="38">
        <v>0</v>
      </c>
      <c r="S25" s="38">
        <v>0</v>
      </c>
      <c r="T25" s="37">
        <f>SUMPRODUCT(LTA!J25:AN25,LTA!J$101:AN$101,LTA!J$103:AN$103)</f>
        <v>106.91999999999999</v>
      </c>
      <c r="U25" s="37">
        <f>SUMPRODUCT(LTA!J25:AN25,LTA!J$102:AN$102,LTA!J$103:AN$103)</f>
        <v>146.47999999999999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712.81999999999994</v>
      </c>
      <c r="AB25" s="75">
        <f>-STOA!N25</f>
        <v>0</v>
      </c>
      <c r="AC25">
        <f t="shared" si="0"/>
        <v>20.394454497894955</v>
      </c>
      <c r="AD25">
        <f t="shared" si="1"/>
        <v>2015.9142551370605</v>
      </c>
      <c r="AE25">
        <f>'IDT-1'!B25</f>
        <v>0</v>
      </c>
      <c r="AF25" s="24"/>
      <c r="AG25">
        <f t="shared" si="2"/>
        <v>2015.9142551370605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-140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9.6790400000000005</v>
      </c>
      <c r="E26">
        <f>GT_NG!P26</f>
        <v>12.55757575757576</v>
      </c>
      <c r="F26">
        <f>GT_Spot!P26</f>
        <v>0</v>
      </c>
      <c r="G26">
        <f>PPCL_NG!P26</f>
        <v>75.347156711067498</v>
      </c>
      <c r="H26">
        <f>PPCL_Spot!P26</f>
        <v>0</v>
      </c>
      <c r="I26">
        <f>Bawana_NG!P26</f>
        <v>75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898.47307276594336</v>
      </c>
      <c r="P26" s="36">
        <v>100.92999999999999</v>
      </c>
      <c r="Q26" s="36">
        <v>14.507414008198182</v>
      </c>
      <c r="R26" s="38">
        <v>0</v>
      </c>
      <c r="S26" s="38">
        <v>0</v>
      </c>
      <c r="T26" s="37">
        <f>SUMPRODUCT(LTA!J26:AN26,LTA!J$101:AN$101,LTA!J$103:AN$103)</f>
        <v>106.41</v>
      </c>
      <c r="U26" s="37">
        <f>SUMPRODUCT(LTA!J26:AN26,LTA!J$102:AN$102,LTA!J$103:AN$103)</f>
        <v>145.57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688.13</v>
      </c>
      <c r="AB26" s="75">
        <f>-STOA!N26</f>
        <v>0</v>
      </c>
      <c r="AC26">
        <f t="shared" si="0"/>
        <v>19.974811589488244</v>
      </c>
      <c r="AD26">
        <f t="shared" si="1"/>
        <v>1964.6294476532964</v>
      </c>
      <c r="AE26">
        <f>'IDT-1'!B26</f>
        <v>0</v>
      </c>
      <c r="AF26" s="24"/>
      <c r="AG26">
        <f t="shared" si="2"/>
        <v>1964.6294476532964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-142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9.6790400000000005</v>
      </c>
      <c r="E27">
        <f>GT_NG!P27</f>
        <v>12.55757575757576</v>
      </c>
      <c r="F27">
        <f>GT_Spot!P27</f>
        <v>0</v>
      </c>
      <c r="G27">
        <f>PPCL_NG!P27</f>
        <v>75.347156711067498</v>
      </c>
      <c r="H27">
        <f>PPCL_Spot!P27</f>
        <v>0</v>
      </c>
      <c r="I27">
        <f>Bawana_NG!P27</f>
        <v>75</v>
      </c>
      <c r="J27">
        <f>Bawana_RLNG!P27</f>
        <v>0</v>
      </c>
      <c r="K27">
        <f>Bawana_Spot!P27</f>
        <v>9.7261095561775281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953.3312355732786</v>
      </c>
      <c r="P27" s="36">
        <v>100.92999999999999</v>
      </c>
      <c r="Q27" s="36">
        <v>32.575607980587755</v>
      </c>
      <c r="R27" s="38">
        <v>4.2</v>
      </c>
      <c r="S27" s="38">
        <v>0</v>
      </c>
      <c r="T27" s="37">
        <f>SUMPRODUCT(LTA!J27:AN27,LTA!J$101:AN$101,LTA!J$103:AN$103)</f>
        <v>106.97</v>
      </c>
      <c r="U27" s="37">
        <f>SUMPRODUCT(LTA!J27:AN27,LTA!J$102:AN$102,LTA!J$103:AN$103)</f>
        <v>143.5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599.58000000000004</v>
      </c>
      <c r="AB27" s="75">
        <f>-STOA!N27</f>
        <v>0</v>
      </c>
      <c r="AC27">
        <f t="shared" si="0"/>
        <v>20.017610313421748</v>
      </c>
      <c r="AD27">
        <f t="shared" si="1"/>
        <v>1953.3791152652657</v>
      </c>
      <c r="AE27">
        <f>'IDT-1'!B27</f>
        <v>0</v>
      </c>
      <c r="AF27" s="24"/>
      <c r="AG27">
        <f t="shared" si="2"/>
        <v>1953.3791152652657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-150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9.6790400000000005</v>
      </c>
      <c r="E28">
        <f>GT_NG!P28</f>
        <v>12.55757575757576</v>
      </c>
      <c r="F28">
        <f>GT_Spot!P28</f>
        <v>0</v>
      </c>
      <c r="G28">
        <f>PPCL_NG!P28</f>
        <v>75.347156711067498</v>
      </c>
      <c r="H28">
        <f>PPCL_Spot!P28</f>
        <v>0</v>
      </c>
      <c r="I28">
        <f>Bawana_NG!P28</f>
        <v>75</v>
      </c>
      <c r="J28">
        <f>Bawana_RLNG!P28</f>
        <v>0</v>
      </c>
      <c r="K28">
        <f>Bawana_Spot!P28</f>
        <v>9.7261095561775281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966.31570838142954</v>
      </c>
      <c r="P28" s="36">
        <v>100.92999999999999</v>
      </c>
      <c r="Q28" s="36">
        <v>32.575607980587755</v>
      </c>
      <c r="R28" s="38">
        <v>8.2899999999999991</v>
      </c>
      <c r="S28" s="38">
        <v>0</v>
      </c>
      <c r="T28" s="37">
        <f>SUMPRODUCT(LTA!J28:AN28,LTA!J$101:AN$101,LTA!J$103:AN$103)</f>
        <v>102.45</v>
      </c>
      <c r="U28" s="37">
        <f>SUMPRODUCT(LTA!J28:AN28,LTA!J$102:AN$102,LTA!J$103:AN$103)</f>
        <v>132.46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-20</v>
      </c>
      <c r="AA28" s="75">
        <f>STOA!H28</f>
        <v>599.58000000000004</v>
      </c>
      <c r="AB28" s="75">
        <f>-STOA!N28</f>
        <v>0</v>
      </c>
      <c r="AC28">
        <f t="shared" si="0"/>
        <v>20.235134607143969</v>
      </c>
      <c r="AD28">
        <f t="shared" si="1"/>
        <v>1931.6760637796945</v>
      </c>
      <c r="AE28">
        <f>'IDT-1'!B28</f>
        <v>0</v>
      </c>
      <c r="AF28" s="24"/>
      <c r="AG28">
        <f t="shared" si="2"/>
        <v>1931.6760637796945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-153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9.6790400000000005</v>
      </c>
      <c r="E29">
        <f>GT_NG!P29</f>
        <v>12.55757575757576</v>
      </c>
      <c r="F29">
        <f>GT_Spot!P29</f>
        <v>0</v>
      </c>
      <c r="G29">
        <f>PPCL_NG!P29</f>
        <v>75.347156711067498</v>
      </c>
      <c r="H29">
        <f>PPCL_Spot!P29</f>
        <v>0</v>
      </c>
      <c r="I29">
        <f>Bawana_NG!P29</f>
        <v>75</v>
      </c>
      <c r="J29">
        <f>Bawana_RLNG!P29</f>
        <v>0</v>
      </c>
      <c r="K29">
        <f>Bawana_Spot!P29</f>
        <v>9.7261095561775281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972.18612954837329</v>
      </c>
      <c r="P29" s="36">
        <v>100.92999999999999</v>
      </c>
      <c r="Q29" s="36">
        <v>32.575607980587755</v>
      </c>
      <c r="R29" s="38">
        <v>17.690000000000001</v>
      </c>
      <c r="S29" s="38">
        <v>0</v>
      </c>
      <c r="T29" s="37">
        <f>SUMPRODUCT(LTA!J29:AN29,LTA!J$101:AN$101,LTA!J$103:AN$103)</f>
        <v>111.24000000000001</v>
      </c>
      <c r="U29" s="37">
        <f>SUMPRODUCT(LTA!J29:AN29,LTA!J$102:AN$102,LTA!J$103:AN$103)</f>
        <v>132.35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-52</v>
      </c>
      <c r="AA29" s="75">
        <f>STOA!H29</f>
        <v>599.58000000000004</v>
      </c>
      <c r="AB29" s="75">
        <f>-STOA!N29</f>
        <v>0</v>
      </c>
      <c r="AC29">
        <f t="shared" si="0"/>
        <v>20.738876521645519</v>
      </c>
      <c r="AD29">
        <f t="shared" si="1"/>
        <v>1922.1227430321364</v>
      </c>
      <c r="AE29">
        <f>'IDT-1'!B29</f>
        <v>0</v>
      </c>
      <c r="AF29" s="24"/>
      <c r="AG29">
        <f t="shared" si="2"/>
        <v>1922.1227430321364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-154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9.6790400000000005</v>
      </c>
      <c r="E30">
        <f>GT_NG!P30</f>
        <v>12.55757575757576</v>
      </c>
      <c r="F30">
        <f>GT_Spot!P30</f>
        <v>0</v>
      </c>
      <c r="G30">
        <f>PPCL_NG!P30</f>
        <v>75.347156711067498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9.7261095561775281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963.3373067368118</v>
      </c>
      <c r="P30" s="36">
        <v>100.92999999999999</v>
      </c>
      <c r="Q30" s="36">
        <v>32.575607980587755</v>
      </c>
      <c r="R30" s="38">
        <v>30.25</v>
      </c>
      <c r="S30" s="38">
        <v>0</v>
      </c>
      <c r="T30" s="37">
        <f>SUMPRODUCT(LTA!J30:AN30,LTA!J$101:AN$101,LTA!J$103:AN$103)</f>
        <v>124.09</v>
      </c>
      <c r="U30" s="37">
        <f>SUMPRODUCT(LTA!J30:AN30,LTA!J$102:AN$102,LTA!J$103:AN$103)</f>
        <v>132.34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-82</v>
      </c>
      <c r="AA30" s="75">
        <f>STOA!H30</f>
        <v>599.58000000000004</v>
      </c>
      <c r="AB30" s="75">
        <f>-STOA!N30</f>
        <v>0</v>
      </c>
      <c r="AC30">
        <f t="shared" si="0"/>
        <v>21.168626961614027</v>
      </c>
      <c r="AD30">
        <f t="shared" si="1"/>
        <v>1906.2441697806064</v>
      </c>
      <c r="AE30">
        <f>'IDT-1'!B30</f>
        <v>0</v>
      </c>
      <c r="AF30" s="24"/>
      <c r="AG30">
        <f t="shared" si="2"/>
        <v>1906.2441697806064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-156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9.6790400000000005</v>
      </c>
      <c r="E31">
        <f>GT_NG!P31</f>
        <v>12.55757575757576</v>
      </c>
      <c r="F31">
        <f>GT_Spot!P31</f>
        <v>0</v>
      </c>
      <c r="G31">
        <f>PPCL_NG!P31</f>
        <v>75.347156711067498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9.7261095561775281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943.83863713501898</v>
      </c>
      <c r="P31" s="36">
        <v>100.92999999999999</v>
      </c>
      <c r="Q31" s="36">
        <v>32.575607980587755</v>
      </c>
      <c r="R31" s="38">
        <v>38.14</v>
      </c>
      <c r="S31" s="38">
        <v>0</v>
      </c>
      <c r="T31" s="37">
        <f>SUMPRODUCT(LTA!J31:AN31,LTA!J$101:AN$101,LTA!J$103:AN$103)</f>
        <v>144.84</v>
      </c>
      <c r="U31" s="37">
        <f>SUMPRODUCT(LTA!J31:AN31,LTA!J$102:AN$102,LTA!J$103:AN$103)</f>
        <v>132.07999999999998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-114</v>
      </c>
      <c r="AA31" s="75">
        <f>STOA!H31</f>
        <v>599.58000000000004</v>
      </c>
      <c r="AB31" s="75">
        <f>-STOA!N31</f>
        <v>0</v>
      </c>
      <c r="AC31">
        <f t="shared" si="0"/>
        <v>21.433223347084347</v>
      </c>
      <c r="AD31">
        <f t="shared" si="1"/>
        <v>1893.8609037933431</v>
      </c>
      <c r="AE31">
        <f>'IDT-1'!B31</f>
        <v>0</v>
      </c>
      <c r="AF31" s="24"/>
      <c r="AG31">
        <f t="shared" si="2"/>
        <v>1893.8609037933431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-145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9.6790400000000005</v>
      </c>
      <c r="E32">
        <f>GT_NG!P32</f>
        <v>12.55757575757576</v>
      </c>
      <c r="F32">
        <f>GT_Spot!P32</f>
        <v>0</v>
      </c>
      <c r="G32">
        <f>PPCL_NG!P32</f>
        <v>75.347156711067498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9.7261095561775281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927.39595922068997</v>
      </c>
      <c r="P32" s="36">
        <v>100.92999999999999</v>
      </c>
      <c r="Q32" s="36">
        <v>32.575607980587755</v>
      </c>
      <c r="R32" s="38">
        <v>42.999999999999993</v>
      </c>
      <c r="S32" s="38">
        <v>0</v>
      </c>
      <c r="T32" s="37">
        <f>SUMPRODUCT(LTA!J32:AN32,LTA!J$101:AN$101,LTA!J$103:AN$103)</f>
        <v>166.32</v>
      </c>
      <c r="U32" s="37">
        <f>SUMPRODUCT(LTA!J32:AN32,LTA!J$102:AN$102,LTA!J$103:AN$103)</f>
        <v>132.11000000000001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-153</v>
      </c>
      <c r="AA32" s="75">
        <f>STOA!H32</f>
        <v>599.58000000000004</v>
      </c>
      <c r="AB32" s="75">
        <f>-STOA!N32</f>
        <v>0</v>
      </c>
      <c r="AC32">
        <f t="shared" si="0"/>
        <v>21.778049479581924</v>
      </c>
      <c r="AD32">
        <f t="shared" si="1"/>
        <v>1874.4433997465167</v>
      </c>
      <c r="AE32">
        <f>'IDT-1'!B32</f>
        <v>0</v>
      </c>
      <c r="AF32" s="24"/>
      <c r="AG32">
        <f t="shared" si="2"/>
        <v>1874.4433997465167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-135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9.6790400000000005</v>
      </c>
      <c r="E33">
        <f>GT_NG!P33</f>
        <v>13.544341801385682</v>
      </c>
      <c r="F33">
        <f>GT_Spot!P33</f>
        <v>0</v>
      </c>
      <c r="G33">
        <f>PPCL_NG!P33</f>
        <v>75.347156711067498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9.7261095561775281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937.28786997632369</v>
      </c>
      <c r="P33" s="36">
        <v>100.92999999999999</v>
      </c>
      <c r="Q33" s="36">
        <v>32.575607980587755</v>
      </c>
      <c r="R33" s="38">
        <v>45.5</v>
      </c>
      <c r="S33" s="38">
        <v>0</v>
      </c>
      <c r="T33" s="37">
        <f>SUMPRODUCT(LTA!J33:AN33,LTA!J$101:AN$101,LTA!J$103:AN$103)</f>
        <v>210.6</v>
      </c>
      <c r="U33" s="37">
        <f>SUMPRODUCT(LTA!J33:AN33,LTA!J$102:AN$102,LTA!J$103:AN$103)</f>
        <v>132.38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-194</v>
      </c>
      <c r="AA33" s="75">
        <f>STOA!H33</f>
        <v>599.58000000000004</v>
      </c>
      <c r="AB33" s="75">
        <f>-STOA!N33</f>
        <v>0</v>
      </c>
      <c r="AC33">
        <f t="shared" si="0"/>
        <v>22.642946936304838</v>
      </c>
      <c r="AD33">
        <f t="shared" si="1"/>
        <v>1891.5071790892375</v>
      </c>
      <c r="AE33">
        <f>'IDT-1'!B33</f>
        <v>0</v>
      </c>
      <c r="AF33" s="24"/>
      <c r="AG33">
        <f t="shared" si="2"/>
        <v>1891.5071790892375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-134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9.6790400000000005</v>
      </c>
      <c r="E34">
        <f>GT_NG!P34</f>
        <v>13.544341801385682</v>
      </c>
      <c r="F34">
        <f>GT_Spot!P34</f>
        <v>0</v>
      </c>
      <c r="G34">
        <f>PPCL_NG!P34</f>
        <v>75.347156711067498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9.7261095561775281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925.07828342049925</v>
      </c>
      <c r="P34" s="36">
        <v>100.92999999999999</v>
      </c>
      <c r="Q34" s="36">
        <v>26.116142941523922</v>
      </c>
      <c r="R34" s="38">
        <v>46</v>
      </c>
      <c r="S34" s="38">
        <v>0</v>
      </c>
      <c r="T34" s="37">
        <f>SUMPRODUCT(LTA!J34:AN34,LTA!J$101:AN$101,LTA!J$103:AN$103)</f>
        <v>233.39999999999998</v>
      </c>
      <c r="U34" s="37">
        <f>SUMPRODUCT(LTA!J34:AN34,LTA!J$102:AN$102,LTA!J$103:AN$103)</f>
        <v>132.75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-225</v>
      </c>
      <c r="AA34" s="75">
        <f>STOA!H34</f>
        <v>599.58000000000004</v>
      </c>
      <c r="AB34" s="75">
        <f>-STOA!N34</f>
        <v>0</v>
      </c>
      <c r="AC34">
        <f t="shared" si="0"/>
        <v>22.80237094005836</v>
      </c>
      <c r="AD34">
        <f t="shared" si="1"/>
        <v>1883.3487034905954</v>
      </c>
      <c r="AE34">
        <f>'IDT-1'!B34</f>
        <v>0</v>
      </c>
      <c r="AF34" s="24"/>
      <c r="AG34">
        <f t="shared" si="2"/>
        <v>1883.3487034905954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-116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9.6790400000000005</v>
      </c>
      <c r="E35">
        <f>GT_NG!P35</f>
        <v>13.544341801385682</v>
      </c>
      <c r="F35">
        <f>GT_Spot!P35</f>
        <v>0</v>
      </c>
      <c r="G35">
        <f>PPCL_NG!P35</f>
        <v>75.347156711067498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9.7261095561775281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882.89881855456065</v>
      </c>
      <c r="P35" s="36">
        <v>100.92999999999999</v>
      </c>
      <c r="Q35" s="36">
        <v>14.507414008198182</v>
      </c>
      <c r="R35" s="38">
        <v>47.5</v>
      </c>
      <c r="S35" s="38">
        <v>0</v>
      </c>
      <c r="T35" s="37">
        <f>SUMPRODUCT(LTA!J35:AN35,LTA!J$101:AN$101,LTA!J$103:AN$103)</f>
        <v>261.27</v>
      </c>
      <c r="U35" s="37">
        <f>SUMPRODUCT(LTA!J35:AN35,LTA!J$102:AN$102,LTA!J$103:AN$103)</f>
        <v>142.6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-259</v>
      </c>
      <c r="AA35" s="75">
        <f>STOA!H35</f>
        <v>599.87</v>
      </c>
      <c r="AB35" s="75">
        <f>-STOA!N35</f>
        <v>0</v>
      </c>
      <c r="AC35">
        <f t="shared" si="0"/>
        <v>23.049604190557034</v>
      </c>
      <c r="AD35">
        <f t="shared" si="1"/>
        <v>1826.8232764408322</v>
      </c>
      <c r="AE35">
        <f>'IDT-1'!B35</f>
        <v>0</v>
      </c>
      <c r="AF35" s="24"/>
      <c r="AG35">
        <f t="shared" si="2"/>
        <v>1826.8232764408322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-124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9.6790400000000005</v>
      </c>
      <c r="E36">
        <f>GT_NG!P36</f>
        <v>13.544341801385682</v>
      </c>
      <c r="F36">
        <f>GT_Spot!P36</f>
        <v>0</v>
      </c>
      <c r="G36">
        <f>PPCL_NG!P36</f>
        <v>75.347156711067498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9.7261095561775281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882.89881855456065</v>
      </c>
      <c r="P36" s="36">
        <v>100.92999999999999</v>
      </c>
      <c r="Q36" s="36">
        <v>14.507414008198182</v>
      </c>
      <c r="R36" s="38">
        <v>47.5</v>
      </c>
      <c r="S36" s="38">
        <v>0</v>
      </c>
      <c r="T36" s="37">
        <f>SUMPRODUCT(LTA!J36:AN36,LTA!J$101:AN$101,LTA!J$103:AN$103)</f>
        <v>292.21000000000004</v>
      </c>
      <c r="U36" s="37">
        <f>SUMPRODUCT(LTA!J36:AN36,LTA!J$102:AN$102,LTA!J$103:AN$103)</f>
        <v>145.91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-289</v>
      </c>
      <c r="AA36" s="75">
        <f>STOA!H36</f>
        <v>596.74999999999989</v>
      </c>
      <c r="AB36" s="75">
        <f>-STOA!N36</f>
        <v>0</v>
      </c>
      <c r="AC36">
        <f t="shared" si="0"/>
        <v>23.572135761178508</v>
      </c>
      <c r="AD36">
        <f t="shared" si="1"/>
        <v>1829.4307448702109</v>
      </c>
      <c r="AE36">
        <f>'IDT-1'!B36</f>
        <v>0</v>
      </c>
      <c r="AF36" s="24"/>
      <c r="AG36">
        <f t="shared" si="2"/>
        <v>1829.4307448702109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-122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9.6790400000000005</v>
      </c>
      <c r="E37">
        <f>GT_NG!P37</f>
        <v>13.544341801385682</v>
      </c>
      <c r="F37">
        <f>GT_Spot!P37</f>
        <v>0</v>
      </c>
      <c r="G37">
        <f>PPCL_NG!P37</f>
        <v>75.347156711067498</v>
      </c>
      <c r="H37">
        <f>PPCL_Spot!P37</f>
        <v>0</v>
      </c>
      <c r="I37">
        <f>Bawana_NG!P37</f>
        <v>74.99664594606682</v>
      </c>
      <c r="J37">
        <f>Bawana_RLNG!P37</f>
        <v>0</v>
      </c>
      <c r="K37">
        <f>Bawana_Spot!P37</f>
        <v>9.7261095561775281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893.0101324380405</v>
      </c>
      <c r="P37" s="36">
        <v>100.92999999999999</v>
      </c>
      <c r="Q37" s="36">
        <v>14.507414008198182</v>
      </c>
      <c r="R37" s="38">
        <v>47.5</v>
      </c>
      <c r="S37" s="38">
        <v>0</v>
      </c>
      <c r="T37" s="37">
        <f>SUMPRODUCT(LTA!J37:AN37,LTA!J$101:AN$101,LTA!J$103:AN$103)</f>
        <v>323.59000000000003</v>
      </c>
      <c r="U37" s="37">
        <f>SUMPRODUCT(LTA!J37:AN37,LTA!J$102:AN$102,LTA!J$103:AN$103)</f>
        <v>146.42000000000002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-301</v>
      </c>
      <c r="AA37" s="75">
        <f>STOA!H37</f>
        <v>596.74999999999989</v>
      </c>
      <c r="AB37" s="75">
        <f>-STOA!N37</f>
        <v>0</v>
      </c>
      <c r="AC37">
        <f t="shared" si="0"/>
        <v>23.55995832422412</v>
      </c>
      <c r="AD37">
        <f t="shared" si="1"/>
        <v>1914.4408821367119</v>
      </c>
      <c r="AE37">
        <f>'IDT-1'!B37</f>
        <v>0</v>
      </c>
      <c r="AF37" s="24"/>
      <c r="AG37">
        <f t="shared" si="2"/>
        <v>1914.4408821367119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-67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9.6790400000000005</v>
      </c>
      <c r="E38">
        <f>GT_NG!P38</f>
        <v>13.544341801385682</v>
      </c>
      <c r="F38">
        <f>GT_Spot!P38</f>
        <v>0</v>
      </c>
      <c r="G38">
        <f>PPCL_NG!P38</f>
        <v>75.347156711067498</v>
      </c>
      <c r="H38">
        <f>PPCL_Spot!P38</f>
        <v>0</v>
      </c>
      <c r="I38">
        <f>Bawana_NG!P38</f>
        <v>81.533746610909432</v>
      </c>
      <c r="J38">
        <f>Bawana_RLNG!P38</f>
        <v>0</v>
      </c>
      <c r="K38">
        <f>Bawana_Spot!P38</f>
        <v>9.7261095561775281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895.08223982004029</v>
      </c>
      <c r="P38" s="36">
        <v>100.92999999999999</v>
      </c>
      <c r="Q38" s="36">
        <v>14.507414008198182</v>
      </c>
      <c r="R38" s="38">
        <v>47.5</v>
      </c>
      <c r="S38" s="38">
        <v>0</v>
      </c>
      <c r="T38" s="37">
        <f>SUMPRODUCT(LTA!J38:AN38,LTA!J$101:AN$101,LTA!J$103:AN$103)</f>
        <v>351.02</v>
      </c>
      <c r="U38" s="37">
        <f>SUMPRODUCT(LTA!J38:AN38,LTA!J$102:AN$102,LTA!J$103:AN$103)</f>
        <v>149.57999999999998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-319</v>
      </c>
      <c r="AA38" s="75">
        <f>STOA!H38</f>
        <v>596.74999999999989</v>
      </c>
      <c r="AB38" s="75">
        <f>-STOA!N38</f>
        <v>0</v>
      </c>
      <c r="AC38">
        <f t="shared" si="0"/>
        <v>24.002570757780475</v>
      </c>
      <c r="AD38">
        <f t="shared" si="1"/>
        <v>1942.1974777499979</v>
      </c>
      <c r="AE38">
        <f>'IDT-1'!B38</f>
        <v>0</v>
      </c>
      <c r="AF38" s="24"/>
      <c r="AG38">
        <f t="shared" si="2"/>
        <v>1942.1974777499979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9.6790400000000005</v>
      </c>
      <c r="E39">
        <f>GT_NG!P39</f>
        <v>13.42690531177829</v>
      </c>
      <c r="F39">
        <f>GT_Spot!P39</f>
        <v>0</v>
      </c>
      <c r="G39">
        <f>PPCL_NG!P39</f>
        <v>75.347156711067498</v>
      </c>
      <c r="H39">
        <f>PPCL_Spot!P39</f>
        <v>0</v>
      </c>
      <c r="I39">
        <f>Bawana_NG!P39</f>
        <v>74.99664594606682</v>
      </c>
      <c r="J39">
        <f>Bawana_RLNG!P39</f>
        <v>0</v>
      </c>
      <c r="K39">
        <f>Bawana_Spot!P39</f>
        <v>9.7261095561775281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894.39401132667615</v>
      </c>
      <c r="P39" s="36">
        <v>100.92999999999999</v>
      </c>
      <c r="Q39" s="36">
        <v>14.507414008198182</v>
      </c>
      <c r="R39" s="38">
        <v>47.5</v>
      </c>
      <c r="S39" s="38">
        <v>0</v>
      </c>
      <c r="T39" s="37">
        <f>SUMPRODUCT(LTA!J39:AN39,LTA!J$101:AN$101,LTA!J$103:AN$103)</f>
        <v>386.25</v>
      </c>
      <c r="U39" s="37">
        <f>SUMPRODUCT(LTA!J39:AN39,LTA!J$102:AN$102,LTA!J$103:AN$103)</f>
        <v>144.85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-294</v>
      </c>
      <c r="AA39" s="75">
        <f>STOA!H39</f>
        <v>602.79999999999995</v>
      </c>
      <c r="AB39" s="75">
        <f>-STOA!N39</f>
        <v>0</v>
      </c>
      <c r="AC39">
        <f t="shared" si="0"/>
        <v>24.472669480612403</v>
      </c>
      <c r="AD39">
        <f t="shared" si="1"/>
        <v>1946.9346133793522</v>
      </c>
      <c r="AE39">
        <f>'IDT-1'!B39</f>
        <v>0</v>
      </c>
      <c r="AF39" s="24"/>
      <c r="AG39">
        <f t="shared" si="2"/>
        <v>1946.9346133793522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-109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9.6790400000000005</v>
      </c>
      <c r="E40">
        <f>GT_NG!P40</f>
        <v>13.42690531177829</v>
      </c>
      <c r="F40">
        <f>GT_Spot!P40</f>
        <v>0</v>
      </c>
      <c r="G40">
        <f>PPCL_NG!P40</f>
        <v>75.347156711067498</v>
      </c>
      <c r="H40">
        <f>PPCL_Spot!P40</f>
        <v>0</v>
      </c>
      <c r="I40">
        <f>Bawana_NG!P40</f>
        <v>74.99664594606682</v>
      </c>
      <c r="J40">
        <f>Bawana_RLNG!P40</f>
        <v>0</v>
      </c>
      <c r="K40">
        <f>Bawana_Spot!P40</f>
        <v>9.7261095561775281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894.67985999272184</v>
      </c>
      <c r="P40" s="36">
        <v>100.92999999999999</v>
      </c>
      <c r="Q40" s="36">
        <v>14.507414008198182</v>
      </c>
      <c r="R40" s="38">
        <v>47.5</v>
      </c>
      <c r="S40" s="38">
        <v>0</v>
      </c>
      <c r="T40" s="37">
        <f>SUMPRODUCT(LTA!J40:AN40,LTA!J$101:AN$101,LTA!J$103:AN$103)</f>
        <v>419.03</v>
      </c>
      <c r="U40" s="37">
        <f>SUMPRODUCT(LTA!J40:AN40,LTA!J$102:AN$102,LTA!J$103:AN$103)</f>
        <v>147.68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-281</v>
      </c>
      <c r="AA40" s="75">
        <f>STOA!H40</f>
        <v>602.79999999999995</v>
      </c>
      <c r="AB40" s="75">
        <f>-STOA!N40</f>
        <v>0</v>
      </c>
      <c r="AC40">
        <f t="shared" si="0"/>
        <v>24.673137291085069</v>
      </c>
      <c r="AD40">
        <f t="shared" si="1"/>
        <v>1995.6299942349253</v>
      </c>
      <c r="AE40">
        <f>'IDT-1'!B40</f>
        <v>0</v>
      </c>
      <c r="AF40" s="24"/>
      <c r="AG40">
        <f t="shared" si="2"/>
        <v>1995.6299942349253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-109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9.6790400000000005</v>
      </c>
      <c r="E41">
        <f>GT_NG!P41</f>
        <v>11.471489752217803</v>
      </c>
      <c r="F41">
        <f>GT_Spot!P41</f>
        <v>0</v>
      </c>
      <c r="G41">
        <f>PPCL_NG!P41</f>
        <v>75.347156711067498</v>
      </c>
      <c r="H41">
        <f>PPCL_Spot!P41</f>
        <v>0</v>
      </c>
      <c r="I41">
        <f>Bawana_NG!P41</f>
        <v>74.99664594606682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878.13135203493778</v>
      </c>
      <c r="P41" s="36">
        <v>100.92999999999999</v>
      </c>
      <c r="Q41" s="36">
        <v>14.507414008198182</v>
      </c>
      <c r="R41" s="38">
        <v>47.5</v>
      </c>
      <c r="S41" s="38">
        <v>0</v>
      </c>
      <c r="T41" s="37">
        <f>SUMPRODUCT(LTA!J41:AN41,LTA!J$101:AN$101,LTA!J$103:AN$103)</f>
        <v>429.02000000000004</v>
      </c>
      <c r="U41" s="37">
        <f>SUMPRODUCT(LTA!J41:AN41,LTA!J$102:AN$102,LTA!J$103:AN$103)</f>
        <v>129.93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-290</v>
      </c>
      <c r="AA41" s="75">
        <f>STOA!H41</f>
        <v>602.79999999999995</v>
      </c>
      <c r="AB41" s="75">
        <f>-STOA!N41</f>
        <v>0</v>
      </c>
      <c r="AC41">
        <f t="shared" si="0"/>
        <v>24.081203046850014</v>
      </c>
      <c r="AD41">
        <f t="shared" si="1"/>
        <v>1991.2318954056377</v>
      </c>
      <c r="AE41">
        <f>'IDT-1'!B41</f>
        <v>0</v>
      </c>
      <c r="AF41" s="24"/>
      <c r="AG41">
        <f t="shared" si="2"/>
        <v>1991.2318954056377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-69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9.6790400000000005</v>
      </c>
      <c r="E42">
        <f>GT_NG!P42</f>
        <v>11.471489752217803</v>
      </c>
      <c r="F42">
        <f>GT_Spot!P42</f>
        <v>0</v>
      </c>
      <c r="G42">
        <f>PPCL_NG!P42</f>
        <v>75.347156711067498</v>
      </c>
      <c r="H42">
        <f>PPCL_Spot!P42</f>
        <v>0</v>
      </c>
      <c r="I42">
        <f>Bawana_NG!P42</f>
        <v>74.99664594606682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886.96109817131685</v>
      </c>
      <c r="P42" s="36">
        <v>100.92999999999999</v>
      </c>
      <c r="Q42" s="36">
        <v>14.507414008198182</v>
      </c>
      <c r="R42" s="38">
        <v>47.5</v>
      </c>
      <c r="S42" s="38">
        <v>0</v>
      </c>
      <c r="T42" s="37">
        <f>SUMPRODUCT(LTA!J42:AN42,LTA!J$101:AN$101,LTA!J$103:AN$103)</f>
        <v>461.39</v>
      </c>
      <c r="U42" s="37">
        <f>SUMPRODUCT(LTA!J42:AN42,LTA!J$102:AN$102,LTA!J$103:AN$103)</f>
        <v>131.78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-273</v>
      </c>
      <c r="AA42" s="75">
        <f>STOA!H42</f>
        <v>602.79999999999995</v>
      </c>
      <c r="AB42" s="75">
        <f>-STOA!N42</f>
        <v>0</v>
      </c>
      <c r="AC42">
        <f t="shared" si="0"/>
        <v>24.309112644972831</v>
      </c>
      <c r="AD42">
        <f t="shared" si="1"/>
        <v>2051.0537319438945</v>
      </c>
      <c r="AE42">
        <f>'IDT-1'!B42</f>
        <v>0</v>
      </c>
      <c r="AF42" s="24"/>
      <c r="AG42">
        <f t="shared" si="2"/>
        <v>2051.0537319438945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-69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9.6790400000000005</v>
      </c>
      <c r="E43">
        <f>GT_NG!P43</f>
        <v>12.445454545454545</v>
      </c>
      <c r="F43">
        <f>GT_Spot!P43</f>
        <v>0</v>
      </c>
      <c r="G43">
        <f>PPCL_NG!P43</f>
        <v>75.347156711067498</v>
      </c>
      <c r="H43">
        <f>PPCL_Spot!P43</f>
        <v>0</v>
      </c>
      <c r="I43">
        <f>Bawana_NG!P43</f>
        <v>74.99664594606682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895.88862430508789</v>
      </c>
      <c r="P43" s="36">
        <v>100.92999999999999</v>
      </c>
      <c r="Q43" s="36">
        <v>14.507414008198182</v>
      </c>
      <c r="R43" s="38">
        <v>47.5</v>
      </c>
      <c r="S43" s="38">
        <v>0</v>
      </c>
      <c r="T43" s="37">
        <f>SUMPRODUCT(LTA!J43:AN43,LTA!J$101:AN$101,LTA!J$103:AN$103)</f>
        <v>501.54</v>
      </c>
      <c r="U43" s="37">
        <f>SUMPRODUCT(LTA!J43:AN43,LTA!J$102:AN$102,LTA!J$103:AN$103)</f>
        <v>132.41999999999999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-259</v>
      </c>
      <c r="AA43" s="75">
        <f>STOA!H43</f>
        <v>602.79999999999995</v>
      </c>
      <c r="AB43" s="75">
        <f>-STOA!N43</f>
        <v>0</v>
      </c>
      <c r="AC43">
        <f t="shared" si="0"/>
        <v>24.808466530263672</v>
      </c>
      <c r="AD43">
        <f t="shared" si="1"/>
        <v>2095.2458689856117</v>
      </c>
      <c r="AE43">
        <f>'IDT-1'!B43</f>
        <v>0</v>
      </c>
      <c r="AF43" s="24"/>
      <c r="AG43">
        <f t="shared" si="2"/>
        <v>2095.2458689856117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-89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9.6790400000000005</v>
      </c>
      <c r="E44">
        <f>GT_NG!P44</f>
        <v>12.445454545454545</v>
      </c>
      <c r="F44">
        <f>GT_Spot!P44</f>
        <v>0</v>
      </c>
      <c r="G44">
        <f>PPCL_NG!P44</f>
        <v>75.347156711067498</v>
      </c>
      <c r="H44">
        <f>PPCL_Spot!P44</f>
        <v>0</v>
      </c>
      <c r="I44">
        <f>Bawana_NG!P44</f>
        <v>74.99664594606682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898.40314016622369</v>
      </c>
      <c r="P44" s="36">
        <v>100.92999999999999</v>
      </c>
      <c r="Q44" s="36">
        <v>14.507414008198182</v>
      </c>
      <c r="R44" s="38">
        <v>47.5</v>
      </c>
      <c r="S44" s="38">
        <v>0</v>
      </c>
      <c r="T44" s="37">
        <f>SUMPRODUCT(LTA!J44:AN44,LTA!J$101:AN$101,LTA!J$103:AN$103)</f>
        <v>530.97</v>
      </c>
      <c r="U44" s="37">
        <f>SUMPRODUCT(LTA!J44:AN44,LTA!J$102:AN$102,LTA!J$103:AN$103)</f>
        <v>133.39000000000001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-268</v>
      </c>
      <c r="AA44" s="75">
        <f>STOA!H44</f>
        <v>602.79999999999995</v>
      </c>
      <c r="AB44" s="75">
        <f>-STOA!N44</f>
        <v>0</v>
      </c>
      <c r="AC44">
        <f t="shared" si="0"/>
        <v>25.169139290019228</v>
      </c>
      <c r="AD44">
        <f t="shared" si="1"/>
        <v>2119.7997120869913</v>
      </c>
      <c r="AE44">
        <f>'IDT-1'!B44</f>
        <v>0</v>
      </c>
      <c r="AF44" s="24"/>
      <c r="AG44">
        <f t="shared" si="2"/>
        <v>2119.7997120869913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-88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9.6790400000000005</v>
      </c>
      <c r="E45">
        <f>GT_NG!P45</f>
        <v>12.445454545454545</v>
      </c>
      <c r="F45">
        <f>GT_Spot!P45</f>
        <v>0</v>
      </c>
      <c r="G45">
        <f>PPCL_NG!P45</f>
        <v>75.347156711067498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835.40227986565196</v>
      </c>
      <c r="P45" s="36">
        <v>100.92999999999999</v>
      </c>
      <c r="Q45" s="36">
        <v>14.507414008198182</v>
      </c>
      <c r="R45" s="38">
        <v>47.5</v>
      </c>
      <c r="S45" s="38">
        <v>0</v>
      </c>
      <c r="T45" s="37">
        <f>SUMPRODUCT(LTA!J45:AN45,LTA!J$101:AN$101,LTA!J$103:AN$103)</f>
        <v>559.83999999999992</v>
      </c>
      <c r="U45" s="37">
        <f>SUMPRODUCT(LTA!J45:AN45,LTA!J$102:AN$102,LTA!J$103:AN$103)</f>
        <v>133.89000000000001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-265</v>
      </c>
      <c r="AA45" s="75">
        <f>STOA!H45</f>
        <v>602.79999999999995</v>
      </c>
      <c r="AB45" s="75">
        <f>-STOA!N45</f>
        <v>0</v>
      </c>
      <c r="AC45">
        <f t="shared" si="0"/>
        <v>24.306461859314741</v>
      </c>
      <c r="AD45">
        <f t="shared" si="1"/>
        <v>2205.4387729057967</v>
      </c>
      <c r="AE45">
        <f>'IDT-1'!B45</f>
        <v>0</v>
      </c>
      <c r="AF45" s="24"/>
      <c r="AG45">
        <f t="shared" si="2"/>
        <v>2205.4387729057967</v>
      </c>
      <c r="AI45" s="34">
        <f>PXIL!H45</f>
        <v>0</v>
      </c>
      <c r="AJ45" s="34">
        <f>PXIL!N45</f>
        <v>0</v>
      </c>
      <c r="AK45" s="34">
        <f>RTM_IEX!H45</f>
        <v>18.38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9.6790400000000005</v>
      </c>
      <c r="E46">
        <f>GT_NG!P46</f>
        <v>12.445454545454545</v>
      </c>
      <c r="F46">
        <f>GT_Spot!P46</f>
        <v>0</v>
      </c>
      <c r="G46">
        <f>PPCL_NG!P46</f>
        <v>75.347156711067498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835.31103545167525</v>
      </c>
      <c r="P46" s="36">
        <v>100.92999999999999</v>
      </c>
      <c r="Q46" s="36">
        <v>14.507414008198182</v>
      </c>
      <c r="R46" s="38">
        <v>47.5</v>
      </c>
      <c r="S46" s="38">
        <v>0</v>
      </c>
      <c r="T46" s="37">
        <f>SUMPRODUCT(LTA!J46:AN46,LTA!J$101:AN$101,LTA!J$103:AN$103)</f>
        <v>600.61</v>
      </c>
      <c r="U46" s="37">
        <f>SUMPRODUCT(LTA!J46:AN46,LTA!J$102:AN$102,LTA!J$103:AN$103)</f>
        <v>134.52000000000001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-256</v>
      </c>
      <c r="AA46" s="75">
        <f>STOA!H46</f>
        <v>602.79999999999995</v>
      </c>
      <c r="AB46" s="75">
        <f>-STOA!N46</f>
        <v>0</v>
      </c>
      <c r="AC46">
        <f t="shared" si="0"/>
        <v>24.556019760771981</v>
      </c>
      <c r="AD46">
        <f t="shared" si="1"/>
        <v>2251.6279705903626</v>
      </c>
      <c r="AE46">
        <f>'IDT-1'!B46</f>
        <v>0</v>
      </c>
      <c r="AF46" s="24"/>
      <c r="AG46">
        <f t="shared" si="2"/>
        <v>2251.6279705903626</v>
      </c>
      <c r="AI46" s="34">
        <f>PXIL!H46</f>
        <v>0</v>
      </c>
      <c r="AJ46" s="34">
        <f>PXIL!N46</f>
        <v>0</v>
      </c>
      <c r="AK46" s="34">
        <f>RTM_IEX!H46</f>
        <v>14.51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9.6790400000000005</v>
      </c>
      <c r="E47">
        <f>GT_NG!P47</f>
        <v>12.445454545454545</v>
      </c>
      <c r="F47">
        <f>GT_Spot!P47</f>
        <v>0</v>
      </c>
      <c r="G47">
        <f>PPCL_NG!P47</f>
        <v>75.347156711067498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882.19048536178843</v>
      </c>
      <c r="P47" s="36">
        <v>100.92999999999999</v>
      </c>
      <c r="Q47" s="36">
        <v>14.507414008198182</v>
      </c>
      <c r="R47" s="38">
        <v>47.5</v>
      </c>
      <c r="S47" s="38">
        <v>0</v>
      </c>
      <c r="T47" s="37">
        <f>SUMPRODUCT(LTA!J47:AN47,LTA!J$101:AN$101,LTA!J$103:AN$103)</f>
        <v>611.23</v>
      </c>
      <c r="U47" s="37">
        <f>SUMPRODUCT(LTA!J47:AN47,LTA!J$102:AN$102,LTA!J$103:AN$103)</f>
        <v>137.6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-248</v>
      </c>
      <c r="AA47" s="75">
        <f>STOA!H47</f>
        <v>602.79999999999995</v>
      </c>
      <c r="AB47" s="75">
        <f>-STOA!N47</f>
        <v>0</v>
      </c>
      <c r="AC47">
        <f t="shared" si="0"/>
        <v>25.201140363080253</v>
      </c>
      <c r="AD47">
        <f t="shared" si="1"/>
        <v>2270.0522998981669</v>
      </c>
      <c r="AE47">
        <f>'IDT-1'!B47</f>
        <v>0</v>
      </c>
      <c r="AF47" s="24"/>
      <c r="AG47">
        <f t="shared" si="2"/>
        <v>2270.0522998981669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-35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9.6790400000000005</v>
      </c>
      <c r="E48">
        <f>GT_NG!P48</f>
        <v>12.445454545454545</v>
      </c>
      <c r="F48">
        <f>GT_Spot!P48</f>
        <v>0</v>
      </c>
      <c r="G48">
        <f>PPCL_NG!P48</f>
        <v>75.347156711067498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881.63585809130586</v>
      </c>
      <c r="P48" s="36">
        <v>100.92999999999999</v>
      </c>
      <c r="Q48" s="36">
        <v>14.507414008198182</v>
      </c>
      <c r="R48" s="38">
        <v>47.5</v>
      </c>
      <c r="S48" s="38">
        <v>0</v>
      </c>
      <c r="T48" s="37">
        <f>SUMPRODUCT(LTA!J48:AN48,LTA!J$101:AN$101,LTA!J$103:AN$103)</f>
        <v>619.92999999999995</v>
      </c>
      <c r="U48" s="37">
        <f>SUMPRODUCT(LTA!J48:AN48,LTA!J$102:AN$102,LTA!J$103:AN$103)</f>
        <v>137.6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-238</v>
      </c>
      <c r="AA48" s="75">
        <f>STOA!H48</f>
        <v>602.79999999999995</v>
      </c>
      <c r="AB48" s="75">
        <f>-STOA!N48</f>
        <v>0</v>
      </c>
      <c r="AC48">
        <f t="shared" si="0"/>
        <v>25.210672750444637</v>
      </c>
      <c r="AD48">
        <f t="shared" si="1"/>
        <v>2285.1881402403201</v>
      </c>
      <c r="AE48">
        <f>'IDT-1'!B48</f>
        <v>0</v>
      </c>
      <c r="AF48" s="24"/>
      <c r="AG48">
        <f t="shared" si="2"/>
        <v>2285.1881402403201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-38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9.6790400000000005</v>
      </c>
      <c r="E49">
        <f>GT_NG!P49</f>
        <v>12.445454545454545</v>
      </c>
      <c r="F49">
        <f>GT_Spot!P49</f>
        <v>0</v>
      </c>
      <c r="G49">
        <f>PPCL_NG!P49</f>
        <v>75.347156711067498</v>
      </c>
      <c r="H49">
        <f>PPCL_Spot!P49</f>
        <v>0</v>
      </c>
      <c r="I49">
        <f>Bawana_NG!P49</f>
        <v>99.617104013011144</v>
      </c>
      <c r="J49">
        <f>Bawana_RLNG!P49</f>
        <v>0</v>
      </c>
      <c r="K49">
        <f>Bawana_Spot!P49</f>
        <v>7.782889144457223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891.13390024782359</v>
      </c>
      <c r="P49" s="36">
        <v>100.92999999999999</v>
      </c>
      <c r="Q49" s="36">
        <v>14.507414008198182</v>
      </c>
      <c r="R49" s="38">
        <v>47.5</v>
      </c>
      <c r="S49" s="38">
        <v>0</v>
      </c>
      <c r="T49" s="37">
        <f>SUMPRODUCT(LTA!J49:AN49,LTA!J$101:AN$101,LTA!J$103:AN$103)</f>
        <v>625.17000000000007</v>
      </c>
      <c r="U49" s="37">
        <f>SUMPRODUCT(LTA!J49:AN49,LTA!J$102:AN$102,LTA!J$103:AN$103)</f>
        <v>137.6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-238</v>
      </c>
      <c r="AA49" s="75">
        <f>STOA!H49</f>
        <v>603.54999999999995</v>
      </c>
      <c r="AB49" s="75">
        <f>-STOA!N49</f>
        <v>0</v>
      </c>
      <c r="AC49">
        <f t="shared" si="0"/>
        <v>25.783508547999098</v>
      </c>
      <c r="AD49">
        <f t="shared" si="1"/>
        <v>2297.4794501220131</v>
      </c>
      <c r="AE49">
        <f>'IDT-1'!B49</f>
        <v>0</v>
      </c>
      <c r="AF49" s="24"/>
      <c r="AG49">
        <f t="shared" si="2"/>
        <v>2297.4794501220131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-64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9.6790400000000005</v>
      </c>
      <c r="E50">
        <f>GT_NG!P50</f>
        <v>11.471489752217803</v>
      </c>
      <c r="F50">
        <f>GT_Spot!P50</f>
        <v>0</v>
      </c>
      <c r="G50">
        <f>PPCL_NG!P50</f>
        <v>75.347156711067498</v>
      </c>
      <c r="H50">
        <f>PPCL_Spot!P50</f>
        <v>0</v>
      </c>
      <c r="I50">
        <f>Bawana_NG!P50</f>
        <v>99.617104013011144</v>
      </c>
      <c r="J50">
        <f>Bawana_RLNG!P50</f>
        <v>0</v>
      </c>
      <c r="K50">
        <f>Bawana_Spot!P50</f>
        <v>31.131556577828892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891.25382767633982</v>
      </c>
      <c r="P50" s="36">
        <v>100.92999999999999</v>
      </c>
      <c r="Q50" s="36">
        <v>14.507414008198182</v>
      </c>
      <c r="R50" s="38">
        <v>47.5</v>
      </c>
      <c r="S50" s="38">
        <v>0</v>
      </c>
      <c r="T50" s="37">
        <f>SUMPRODUCT(LTA!J50:AN50,LTA!J$101:AN$101,LTA!J$103:AN$103)</f>
        <v>629.30999999999995</v>
      </c>
      <c r="U50" s="37">
        <f>SUMPRODUCT(LTA!J50:AN50,LTA!J$102:AN$102,LTA!J$103:AN$103)</f>
        <v>138.13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-223</v>
      </c>
      <c r="AA50" s="75">
        <f>STOA!H50</f>
        <v>603.54999999999995</v>
      </c>
      <c r="AB50" s="75">
        <f>-STOA!N50</f>
        <v>0</v>
      </c>
      <c r="AC50">
        <f t="shared" si="0"/>
        <v>25.951532272425659</v>
      </c>
      <c r="AD50">
        <f t="shared" si="1"/>
        <v>2332.4760564662374</v>
      </c>
      <c r="AE50">
        <f>'IDT-1'!B50</f>
        <v>0</v>
      </c>
      <c r="AF50" s="24"/>
      <c r="AG50">
        <f t="shared" si="2"/>
        <v>2332.4760564662374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-71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9.6790400000000005</v>
      </c>
      <c r="E51">
        <f>GT_NG!P51</f>
        <v>11.471489752217803</v>
      </c>
      <c r="F51">
        <f>GT_Spot!P51</f>
        <v>0</v>
      </c>
      <c r="G51">
        <f>PPCL_NG!P51</f>
        <v>75.347156711067498</v>
      </c>
      <c r="H51">
        <f>PPCL_Spot!P51</f>
        <v>0</v>
      </c>
      <c r="I51">
        <f>Bawana_NG!P51</f>
        <v>99.606109136361866</v>
      </c>
      <c r="J51">
        <f>Bawana_RLNG!P51</f>
        <v>0</v>
      </c>
      <c r="K51">
        <f>Bawana_Spot!P51</f>
        <v>49.999999999999993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891.21029350751917</v>
      </c>
      <c r="P51" s="36">
        <v>100.92999999999999</v>
      </c>
      <c r="Q51" s="36">
        <v>14.507414008198182</v>
      </c>
      <c r="R51" s="38">
        <v>47.5</v>
      </c>
      <c r="S51" s="38">
        <v>0</v>
      </c>
      <c r="T51" s="37">
        <f>SUMPRODUCT(LTA!J51:AN51,LTA!J$101:AN$101,LTA!J$103:AN$103)</f>
        <v>633.15</v>
      </c>
      <c r="U51" s="37">
        <f>SUMPRODUCT(LTA!J51:AN51,LTA!J$102:AN$102,LTA!J$103:AN$103)</f>
        <v>126.08999999999999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-212</v>
      </c>
      <c r="AA51" s="75">
        <f>STOA!H51</f>
        <v>603.69999999999993</v>
      </c>
      <c r="AB51" s="75">
        <f>-STOA!N51</f>
        <v>0</v>
      </c>
      <c r="AC51">
        <f t="shared" si="0"/>
        <v>27.164898786737243</v>
      </c>
      <c r="AD51">
        <f t="shared" si="1"/>
        <v>2216.0266043286269</v>
      </c>
      <c r="AE51">
        <f>'IDT-1'!B51</f>
        <v>0</v>
      </c>
      <c r="AF51" s="24"/>
      <c r="AG51">
        <f t="shared" si="2"/>
        <v>2216.0266043286269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-208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9.6790400000000005</v>
      </c>
      <c r="E52">
        <f>GT_NG!P52</f>
        <v>11.471489752217803</v>
      </c>
      <c r="F52">
        <f>GT_Spot!P52</f>
        <v>0</v>
      </c>
      <c r="G52">
        <f>PPCL_NG!P52</f>
        <v>75.347156711067498</v>
      </c>
      <c r="H52">
        <f>PPCL_Spot!P52</f>
        <v>0</v>
      </c>
      <c r="I52">
        <f>Bawana_NG!P52</f>
        <v>99.606109136361866</v>
      </c>
      <c r="J52">
        <f>Bawana_RLNG!P52</f>
        <v>0</v>
      </c>
      <c r="K52">
        <f>Bawana_Spot!P52</f>
        <v>99.992736253359496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891.21029350751917</v>
      </c>
      <c r="P52" s="36">
        <v>100.92999999999999</v>
      </c>
      <c r="Q52" s="36">
        <v>14.507414008198182</v>
      </c>
      <c r="R52" s="38">
        <v>47.5</v>
      </c>
      <c r="S52" s="38">
        <v>0</v>
      </c>
      <c r="T52" s="37">
        <f>SUMPRODUCT(LTA!J52:AN52,LTA!J$101:AN$101,LTA!J$103:AN$103)</f>
        <v>630.68000000000006</v>
      </c>
      <c r="U52" s="37">
        <f>SUMPRODUCT(LTA!J52:AN52,LTA!J$102:AN$102,LTA!J$103:AN$103)</f>
        <v>127.42999999999999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-206</v>
      </c>
      <c r="AA52" s="75">
        <f>STOA!H52</f>
        <v>603.69999999999993</v>
      </c>
      <c r="AB52" s="75">
        <f>-STOA!N52</f>
        <v>0</v>
      </c>
      <c r="AC52">
        <f t="shared" si="0"/>
        <v>27.497231463022654</v>
      </c>
      <c r="AD52">
        <f t="shared" si="1"/>
        <v>2275.5570079057011</v>
      </c>
      <c r="AE52">
        <f>'IDT-1'!B52</f>
        <v>0</v>
      </c>
      <c r="AF52" s="24"/>
      <c r="AG52">
        <f t="shared" si="2"/>
        <v>2275.5570079057011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-203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9.6790400000000005</v>
      </c>
      <c r="E53">
        <f>GT_NG!P53</f>
        <v>11.471489752217803</v>
      </c>
      <c r="F53">
        <f>GT_Spot!P53</f>
        <v>0</v>
      </c>
      <c r="G53">
        <f>PPCL_NG!P53</f>
        <v>75.347156711067498</v>
      </c>
      <c r="H53">
        <f>PPCL_Spot!P53</f>
        <v>0</v>
      </c>
      <c r="I53">
        <f>Bawana_NG!P53</f>
        <v>139.61000000000001</v>
      </c>
      <c r="J53">
        <f>Bawana_RLNG!P53</f>
        <v>0</v>
      </c>
      <c r="K53">
        <f>Bawana_Spot!P53</f>
        <v>150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896.07697304790963</v>
      </c>
      <c r="P53" s="36">
        <v>100.92999999999999</v>
      </c>
      <c r="Q53" s="36">
        <v>14.507414008198182</v>
      </c>
      <c r="R53" s="38">
        <v>47.5</v>
      </c>
      <c r="S53" s="38">
        <v>0</v>
      </c>
      <c r="T53" s="37">
        <f>SUMPRODUCT(LTA!J53:AN53,LTA!J$101:AN$101,LTA!J$103:AN$103)</f>
        <v>630.23</v>
      </c>
      <c r="U53" s="37">
        <f>SUMPRODUCT(LTA!J53:AN53,LTA!J$102:AN$102,LTA!J$103:AN$103)</f>
        <v>125.33999999999999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-185</v>
      </c>
      <c r="AA53" s="75">
        <f>STOA!H53</f>
        <v>603.69999999999993</v>
      </c>
      <c r="AB53" s="75">
        <f>-STOA!N53</f>
        <v>0</v>
      </c>
      <c r="AC53">
        <f t="shared" si="0"/>
        <v>28.673807631958557</v>
      </c>
      <c r="AD53">
        <f t="shared" si="1"/>
        <v>2325.7182658874349</v>
      </c>
      <c r="AE53">
        <f>'IDT-1'!B53</f>
        <v>0</v>
      </c>
      <c r="AF53" s="24"/>
      <c r="AG53">
        <f t="shared" si="2"/>
        <v>2325.7182658874349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-265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9.6790400000000005</v>
      </c>
      <c r="E54">
        <f>GT_NG!P54</f>
        <v>11.471489752217803</v>
      </c>
      <c r="F54">
        <f>GT_Spot!P54</f>
        <v>0</v>
      </c>
      <c r="G54">
        <f>PPCL_NG!P54</f>
        <v>75.347156711067498</v>
      </c>
      <c r="H54">
        <f>PPCL_Spot!P54</f>
        <v>0</v>
      </c>
      <c r="I54">
        <f>Bawana_NG!P54</f>
        <v>139.61000000000001</v>
      </c>
      <c r="J54">
        <f>Bawana_RLNG!P54</f>
        <v>0</v>
      </c>
      <c r="K54">
        <f>Bawana_Spot!P54</f>
        <v>150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896.07697304790963</v>
      </c>
      <c r="P54" s="36">
        <v>100.92999999999999</v>
      </c>
      <c r="Q54" s="36">
        <v>14.507414008198182</v>
      </c>
      <c r="R54" s="38">
        <v>47.5</v>
      </c>
      <c r="S54" s="38">
        <v>0</v>
      </c>
      <c r="T54" s="37">
        <f>SUMPRODUCT(LTA!J54:AN54,LTA!J$101:AN$101,LTA!J$103:AN$103)</f>
        <v>630.49</v>
      </c>
      <c r="U54" s="37">
        <f>SUMPRODUCT(LTA!J54:AN54,LTA!J$102:AN$102,LTA!J$103:AN$103)</f>
        <v>126.16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-174</v>
      </c>
      <c r="AA54" s="75">
        <f>STOA!H54</f>
        <v>603.69999999999993</v>
      </c>
      <c r="AB54" s="75">
        <f>-STOA!N54</f>
        <v>0</v>
      </c>
      <c r="AC54">
        <f t="shared" si="0"/>
        <v>28.559017846647816</v>
      </c>
      <c r="AD54">
        <f t="shared" si="1"/>
        <v>2340.913055672745</v>
      </c>
      <c r="AE54">
        <f>'IDT-1'!B54</f>
        <v>0</v>
      </c>
      <c r="AF54" s="24"/>
      <c r="AG54">
        <f t="shared" si="2"/>
        <v>2340.913055672745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-262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9.6790400000000005</v>
      </c>
      <c r="E55">
        <f>GT_NG!P55</f>
        <v>10.499117276166457</v>
      </c>
      <c r="F55">
        <f>GT_Spot!P55</f>
        <v>0</v>
      </c>
      <c r="G55">
        <f>PPCL_NG!P55</f>
        <v>75.347156711067498</v>
      </c>
      <c r="H55">
        <f>PPCL_Spot!P55</f>
        <v>0</v>
      </c>
      <c r="I55">
        <f>Bawana_NG!P55</f>
        <v>139.60478463894802</v>
      </c>
      <c r="J55">
        <f>Bawana_RLNG!P55</f>
        <v>0</v>
      </c>
      <c r="K55">
        <f>Bawana_Spot!P55</f>
        <v>150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831.32138832285864</v>
      </c>
      <c r="P55" s="36">
        <v>100.92999999999999</v>
      </c>
      <c r="Q55" s="36">
        <v>14.507414008198182</v>
      </c>
      <c r="R55" s="38">
        <v>47.5</v>
      </c>
      <c r="S55" s="38">
        <v>0</v>
      </c>
      <c r="T55" s="37">
        <f>SUMPRODUCT(LTA!J55:AN55,LTA!J$101:AN$101,LTA!J$103:AN$103)</f>
        <v>629.96</v>
      </c>
      <c r="U55" s="37">
        <f>SUMPRODUCT(LTA!J55:AN55,LTA!J$102:AN$102,LTA!J$103:AN$103)</f>
        <v>127.16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-183</v>
      </c>
      <c r="AA55" s="75">
        <f>STOA!H55</f>
        <v>603.69999999999993</v>
      </c>
      <c r="AB55" s="75">
        <f>-STOA!N55</f>
        <v>0</v>
      </c>
      <c r="AC55">
        <f t="shared" si="0"/>
        <v>27.389867384113778</v>
      </c>
      <c r="AD55">
        <f t="shared" si="1"/>
        <v>2343.8190335731251</v>
      </c>
      <c r="AE55">
        <f>'IDT-1'!B55</f>
        <v>0</v>
      </c>
      <c r="AF55" s="24"/>
      <c r="AG55">
        <f t="shared" si="2"/>
        <v>2343.8190335731251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-186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9.6790400000000005</v>
      </c>
      <c r="E56">
        <f>GT_NG!P56</f>
        <v>10.499117276166457</v>
      </c>
      <c r="F56">
        <f>GT_Spot!P56</f>
        <v>0</v>
      </c>
      <c r="G56">
        <f>PPCL_NG!P56</f>
        <v>75.347156711067498</v>
      </c>
      <c r="H56">
        <f>PPCL_Spot!P56</f>
        <v>0</v>
      </c>
      <c r="I56">
        <f>Bawana_NG!P56</f>
        <v>139.60478463894802</v>
      </c>
      <c r="J56">
        <f>Bawana_RLNG!P56</f>
        <v>0</v>
      </c>
      <c r="K56">
        <f>Bawana_Spot!P56</f>
        <v>150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831.28318350019003</v>
      </c>
      <c r="P56" s="36">
        <v>100.92999999999999</v>
      </c>
      <c r="Q56" s="36">
        <v>14.507414008198182</v>
      </c>
      <c r="R56" s="38">
        <v>47.5</v>
      </c>
      <c r="S56" s="38">
        <v>0</v>
      </c>
      <c r="T56" s="37">
        <f>SUMPRODUCT(LTA!J56:AN56,LTA!J$101:AN$101,LTA!J$103:AN$103)</f>
        <v>629.48</v>
      </c>
      <c r="U56" s="37">
        <f>SUMPRODUCT(LTA!J56:AN56,LTA!J$102:AN$102,LTA!J$103:AN$103)</f>
        <v>128.49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-176</v>
      </c>
      <c r="AA56" s="75">
        <f>STOA!H56</f>
        <v>603.69999999999993</v>
      </c>
      <c r="AB56" s="75">
        <f>-STOA!N56</f>
        <v>0</v>
      </c>
      <c r="AC56">
        <f t="shared" si="0"/>
        <v>27.317108033974534</v>
      </c>
      <c r="AD56">
        <f t="shared" si="1"/>
        <v>2353.7035881005959</v>
      </c>
      <c r="AE56">
        <f>'IDT-1'!B56</f>
        <v>0</v>
      </c>
      <c r="AF56" s="24"/>
      <c r="AG56">
        <f t="shared" si="2"/>
        <v>2353.7035881005959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-184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9.6790400000000005</v>
      </c>
      <c r="E57">
        <f>GT_NG!P57</f>
        <v>10.499117276166457</v>
      </c>
      <c r="F57">
        <f>GT_Spot!P57</f>
        <v>0</v>
      </c>
      <c r="G57">
        <f>PPCL_NG!P57</f>
        <v>75.347156711067498</v>
      </c>
      <c r="H57">
        <f>PPCL_Spot!P57</f>
        <v>0</v>
      </c>
      <c r="I57">
        <f>Bawana_NG!P57</f>
        <v>139.61000000000001</v>
      </c>
      <c r="J57">
        <f>Bawana_RLNG!P57</f>
        <v>0</v>
      </c>
      <c r="K57">
        <f>Bawana_Spot!P57</f>
        <v>150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831.27049477135597</v>
      </c>
      <c r="P57" s="36">
        <v>48.36</v>
      </c>
      <c r="Q57" s="36">
        <v>14.507414008198182</v>
      </c>
      <c r="R57" s="38">
        <v>47.5</v>
      </c>
      <c r="S57" s="38">
        <v>0</v>
      </c>
      <c r="T57" s="37">
        <f>SUMPRODUCT(LTA!J57:AN57,LTA!J$101:AN$101,LTA!J$103:AN$103)</f>
        <v>622.05999999999995</v>
      </c>
      <c r="U57" s="37">
        <f>SUMPRODUCT(LTA!J57:AN57,LTA!J$102:AN$102,LTA!J$103:AN$103)</f>
        <v>129.79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-125</v>
      </c>
      <c r="AA57" s="75">
        <f>STOA!H57</f>
        <v>603.69999999999993</v>
      </c>
      <c r="AB57" s="75">
        <f>-STOA!N57</f>
        <v>0</v>
      </c>
      <c r="AC57">
        <f t="shared" si="0"/>
        <v>26.472079550016822</v>
      </c>
      <c r="AD57">
        <f t="shared" si="1"/>
        <v>2332.8511432167707</v>
      </c>
      <c r="AE57">
        <f>'IDT-1'!B57</f>
        <v>0</v>
      </c>
      <c r="AF57" s="24"/>
      <c r="AG57">
        <f t="shared" si="2"/>
        <v>2332.8511432167707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-198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9.6790400000000005</v>
      </c>
      <c r="E58">
        <f>GT_NG!P58</f>
        <v>10.499117276166457</v>
      </c>
      <c r="F58">
        <f>GT_Spot!P58</f>
        <v>0</v>
      </c>
      <c r="G58">
        <f>PPCL_NG!P58</f>
        <v>75.347156711067498</v>
      </c>
      <c r="H58">
        <f>PPCL_Spot!P58</f>
        <v>0</v>
      </c>
      <c r="I58">
        <f>Bawana_NG!P58</f>
        <v>139.61000000000001</v>
      </c>
      <c r="J58">
        <f>Bawana_RLNG!P58</f>
        <v>0</v>
      </c>
      <c r="K58">
        <f>Bawana_Spot!P58</f>
        <v>150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831.2804919000572</v>
      </c>
      <c r="P58" s="36">
        <v>48.36</v>
      </c>
      <c r="Q58" s="36">
        <v>14.507414008198182</v>
      </c>
      <c r="R58" s="38">
        <v>47.5</v>
      </c>
      <c r="S58" s="38">
        <v>0</v>
      </c>
      <c r="T58" s="37">
        <f>SUMPRODUCT(LTA!J58:AN58,LTA!J$101:AN$101,LTA!J$103:AN$103)</f>
        <v>620.66</v>
      </c>
      <c r="U58" s="37">
        <f>SUMPRODUCT(LTA!J58:AN58,LTA!J$102:AN$102,LTA!J$103:AN$103)</f>
        <v>130.96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-97</v>
      </c>
      <c r="AA58" s="75">
        <f>STOA!H58</f>
        <v>598.57999999999993</v>
      </c>
      <c r="AB58" s="75">
        <f>-STOA!N58</f>
        <v>0</v>
      </c>
      <c r="AC58">
        <f t="shared" si="0"/>
        <v>25.981181148639628</v>
      </c>
      <c r="AD58">
        <f t="shared" si="1"/>
        <v>2378.0020387468494</v>
      </c>
      <c r="AE58">
        <f>'IDT-1'!B58</f>
        <v>0</v>
      </c>
      <c r="AF58" s="24"/>
      <c r="AG58">
        <f t="shared" si="2"/>
        <v>2378.0020387468494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-176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9.6790400000000005</v>
      </c>
      <c r="E59">
        <f>GT_NG!P59</f>
        <v>10.499117276166457</v>
      </c>
      <c r="F59">
        <f>GT_Spot!P59</f>
        <v>0</v>
      </c>
      <c r="G59">
        <f>PPCL_NG!P59</f>
        <v>75.347156711067498</v>
      </c>
      <c r="H59">
        <f>PPCL_Spot!P59</f>
        <v>0</v>
      </c>
      <c r="I59">
        <f>Bawana_NG!P59</f>
        <v>139.61000000000001</v>
      </c>
      <c r="J59">
        <f>Bawana_RLNG!P59</f>
        <v>0</v>
      </c>
      <c r="K59">
        <f>Bawana_Spot!P59</f>
        <v>150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840.23641608914807</v>
      </c>
      <c r="P59" s="36">
        <v>48.36</v>
      </c>
      <c r="Q59" s="36">
        <v>14.507414008198182</v>
      </c>
      <c r="R59" s="38">
        <v>47.5</v>
      </c>
      <c r="S59" s="38">
        <v>0</v>
      </c>
      <c r="T59" s="37">
        <f>SUMPRODUCT(LTA!J59:AN59,LTA!J$101:AN$101,LTA!J$103:AN$103)</f>
        <v>616.61999999999989</v>
      </c>
      <c r="U59" s="37">
        <f>SUMPRODUCT(LTA!J59:AN59,LTA!J$102:AN$102,LTA!J$103:AN$103)</f>
        <v>139.74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-58</v>
      </c>
      <c r="AA59" s="75">
        <f>STOA!H59</f>
        <v>622.52999999999986</v>
      </c>
      <c r="AB59" s="75">
        <f>-STOA!N59</f>
        <v>0</v>
      </c>
      <c r="AC59">
        <f t="shared" si="0"/>
        <v>26.010608945748984</v>
      </c>
      <c r="AD59">
        <f t="shared" si="1"/>
        <v>2449.6185351388308</v>
      </c>
      <c r="AE59">
        <f>'IDT-1'!B59</f>
        <v>0</v>
      </c>
      <c r="AF59" s="24"/>
      <c r="AG59">
        <f t="shared" si="2"/>
        <v>2449.6185351388308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-181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9.6790400000000005</v>
      </c>
      <c r="E60">
        <f>GT_NG!P60</f>
        <v>11.471489752217803</v>
      </c>
      <c r="F60">
        <f>GT_Spot!P60</f>
        <v>0</v>
      </c>
      <c r="G60">
        <f>PPCL_NG!P60</f>
        <v>75.347156711067498</v>
      </c>
      <c r="H60">
        <f>PPCL_Spot!P60</f>
        <v>0</v>
      </c>
      <c r="I60">
        <f>Bawana_NG!P60</f>
        <v>139.61000000000001</v>
      </c>
      <c r="J60">
        <f>Bawana_RLNG!P60</f>
        <v>0</v>
      </c>
      <c r="K60">
        <f>Bawana_Spot!P60</f>
        <v>150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840.23977198687498</v>
      </c>
      <c r="P60" s="36">
        <v>48.36</v>
      </c>
      <c r="Q60" s="36">
        <v>14.507414008198182</v>
      </c>
      <c r="R60" s="38">
        <v>47.5</v>
      </c>
      <c r="S60" s="38">
        <v>0</v>
      </c>
      <c r="T60" s="37">
        <f>SUMPRODUCT(LTA!J60:AN60,LTA!J$101:AN$101,LTA!J$103:AN$103)</f>
        <v>611.29</v>
      </c>
      <c r="U60" s="37">
        <f>SUMPRODUCT(LTA!J60:AN60,LTA!J$102:AN$102,LTA!J$103:AN$103)</f>
        <v>140.63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-29</v>
      </c>
      <c r="AA60" s="75">
        <f>STOA!H60</f>
        <v>622.57999999999993</v>
      </c>
      <c r="AB60" s="75">
        <f>-STOA!N60</f>
        <v>0</v>
      </c>
      <c r="AC60">
        <f t="shared" si="0"/>
        <v>25.492266341717492</v>
      </c>
      <c r="AD60">
        <f t="shared" si="1"/>
        <v>2501.7226061166407</v>
      </c>
      <c r="AE60">
        <f>'IDT-1'!B60</f>
        <v>0</v>
      </c>
      <c r="AF60" s="24"/>
      <c r="AG60">
        <f t="shared" si="2"/>
        <v>2501.7226061166407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-155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9.6790400000000005</v>
      </c>
      <c r="E61">
        <f>GT_NG!P61</f>
        <v>11.471489752217803</v>
      </c>
      <c r="F61">
        <f>GT_Spot!P61</f>
        <v>0</v>
      </c>
      <c r="G61">
        <f>PPCL_NG!P61</f>
        <v>75.347156711067498</v>
      </c>
      <c r="H61">
        <f>PPCL_Spot!P61</f>
        <v>0</v>
      </c>
      <c r="I61">
        <f>Bawana_NG!P61</f>
        <v>139.61000000000001</v>
      </c>
      <c r="J61">
        <f>Bawana_RLNG!P61</f>
        <v>0</v>
      </c>
      <c r="K61">
        <f>Bawana_Spot!P61</f>
        <v>150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828.54610579112853</v>
      </c>
      <c r="P61" s="36">
        <v>48.36</v>
      </c>
      <c r="Q61" s="36">
        <v>14.507414008198182</v>
      </c>
      <c r="R61" s="38">
        <v>47.5</v>
      </c>
      <c r="S61" s="38">
        <v>0</v>
      </c>
      <c r="T61" s="37">
        <f>SUMPRODUCT(LTA!J61:AN61,LTA!J$101:AN$101,LTA!J$103:AN$103)</f>
        <v>601.53</v>
      </c>
      <c r="U61" s="37">
        <f>SUMPRODUCT(LTA!J61:AN61,LTA!J$102:AN$102,LTA!J$103:AN$103)</f>
        <v>141.83000000000001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621.92999999999995</v>
      </c>
      <c r="AB61" s="75">
        <f>-STOA!N61</f>
        <v>0</v>
      </c>
      <c r="AC61">
        <f t="shared" si="0"/>
        <v>24.553673239808322</v>
      </c>
      <c r="AD61">
        <f t="shared" si="1"/>
        <v>2566.7575330228037</v>
      </c>
      <c r="AE61">
        <f>'IDT-1'!B61</f>
        <v>0</v>
      </c>
      <c r="AF61" s="24"/>
      <c r="AG61">
        <f t="shared" si="2"/>
        <v>2566.7575330228037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-99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9.6790400000000005</v>
      </c>
      <c r="E62">
        <f>GT_NG!P62</f>
        <v>11.471489752217803</v>
      </c>
      <c r="F62">
        <f>GT_Spot!P62</f>
        <v>0</v>
      </c>
      <c r="G62">
        <f>PPCL_NG!P62</f>
        <v>75.347156711067498</v>
      </c>
      <c r="H62">
        <f>PPCL_Spot!P62</f>
        <v>0</v>
      </c>
      <c r="I62">
        <f>Bawana_NG!P62</f>
        <v>139.61000000000001</v>
      </c>
      <c r="J62">
        <f>Bawana_RLNG!P62</f>
        <v>0</v>
      </c>
      <c r="K62">
        <f>Bawana_Spot!P62</f>
        <v>150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828.54610579112853</v>
      </c>
      <c r="P62" s="36">
        <v>48.36</v>
      </c>
      <c r="Q62" s="36">
        <v>14.507414008198182</v>
      </c>
      <c r="R62" s="38">
        <v>47.5</v>
      </c>
      <c r="S62" s="38">
        <v>0</v>
      </c>
      <c r="T62" s="37">
        <f>SUMPRODUCT(LTA!J62:AN62,LTA!J$101:AN$101,LTA!J$103:AN$103)</f>
        <v>590.9</v>
      </c>
      <c r="U62" s="37">
        <f>SUMPRODUCT(LTA!J62:AN62,LTA!J$102:AN$102,LTA!J$103:AN$103)</f>
        <v>142.65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622.4</v>
      </c>
      <c r="AB62" s="75">
        <f>-STOA!N62</f>
        <v>0</v>
      </c>
      <c r="AC62">
        <f t="shared" si="0"/>
        <v>24.027574863698561</v>
      </c>
      <c r="AD62">
        <f t="shared" si="1"/>
        <v>2607.9436313989136</v>
      </c>
      <c r="AE62">
        <f>'IDT-1'!B62</f>
        <v>0</v>
      </c>
      <c r="AF62" s="24"/>
      <c r="AG62">
        <f t="shared" si="2"/>
        <v>2607.9436313989136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-49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9.6790400000000005</v>
      </c>
      <c r="E63">
        <f>GT_NG!P63</f>
        <v>10.499117276166457</v>
      </c>
      <c r="F63">
        <f>GT_Spot!P63</f>
        <v>0</v>
      </c>
      <c r="G63">
        <f>PPCL_NG!P63</f>
        <v>75.347156711067498</v>
      </c>
      <c r="H63">
        <f>PPCL_Spot!P63</f>
        <v>0</v>
      </c>
      <c r="I63">
        <f>Bawana_NG!P63</f>
        <v>139.61000000000001</v>
      </c>
      <c r="J63">
        <f>Bawana_RLNG!P63</f>
        <v>0</v>
      </c>
      <c r="K63">
        <f>Bawana_Spot!P63</f>
        <v>150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826.66753836124735</v>
      </c>
      <c r="P63" s="36">
        <v>100.92999999999999</v>
      </c>
      <c r="Q63" s="36">
        <v>14.507414008198182</v>
      </c>
      <c r="R63" s="38">
        <v>47.5</v>
      </c>
      <c r="S63" s="38">
        <v>0</v>
      </c>
      <c r="T63" s="37">
        <f>SUMPRODUCT(LTA!J63:AN63,LTA!J$101:AN$101,LTA!J$103:AN$103)</f>
        <v>569.01</v>
      </c>
      <c r="U63" s="37">
        <f>SUMPRODUCT(LTA!J63:AN63,LTA!J$102:AN$102,LTA!J$103:AN$103)</f>
        <v>144.13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622.16999999999996</v>
      </c>
      <c r="AB63" s="75">
        <f>-STOA!N63</f>
        <v>0</v>
      </c>
      <c r="AC63">
        <f t="shared" si="0"/>
        <v>24.132542424649031</v>
      </c>
      <c r="AD63">
        <f t="shared" si="1"/>
        <v>2653.9177239320306</v>
      </c>
      <c r="AE63">
        <f>'IDT-1'!B63</f>
        <v>0</v>
      </c>
      <c r="AF63" s="24"/>
      <c r="AG63">
        <f t="shared" si="2"/>
        <v>2653.9177239320306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-32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9.6790400000000005</v>
      </c>
      <c r="E64">
        <f>GT_NG!P64</f>
        <v>10.499117276166457</v>
      </c>
      <c r="F64">
        <f>GT_Spot!P64</f>
        <v>0</v>
      </c>
      <c r="G64">
        <f>PPCL_NG!P64</f>
        <v>75.347156711067498</v>
      </c>
      <c r="H64">
        <f>PPCL_Spot!P64</f>
        <v>0</v>
      </c>
      <c r="I64">
        <f>Bawana_NG!P64</f>
        <v>139.61000000000001</v>
      </c>
      <c r="J64">
        <f>Bawana_RLNG!P64</f>
        <v>0</v>
      </c>
      <c r="K64">
        <f>Bawana_Spot!P64</f>
        <v>150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884.96590454773332</v>
      </c>
      <c r="P64" s="36">
        <v>100.92999999999999</v>
      </c>
      <c r="Q64" s="36">
        <v>14.507414008198182</v>
      </c>
      <c r="R64" s="38">
        <v>47.5</v>
      </c>
      <c r="S64" s="38">
        <v>0</v>
      </c>
      <c r="T64" s="37">
        <f>SUMPRODUCT(LTA!J64:AN64,LTA!J$101:AN$101,LTA!J$103:AN$103)</f>
        <v>529.28</v>
      </c>
      <c r="U64" s="37">
        <f>SUMPRODUCT(LTA!J64:AN64,LTA!J$102:AN$102,LTA!J$103:AN$103)</f>
        <v>145.6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623.39</v>
      </c>
      <c r="AB64" s="75">
        <f>-STOA!N64</f>
        <v>0</v>
      </c>
      <c r="AC64">
        <f t="shared" si="0"/>
        <v>24.443909832400841</v>
      </c>
      <c r="AD64">
        <f t="shared" si="1"/>
        <v>2660.8647227107645</v>
      </c>
      <c r="AE64">
        <f>'IDT-1'!B64</f>
        <v>0</v>
      </c>
      <c r="AF64" s="24"/>
      <c r="AG64">
        <f t="shared" si="2"/>
        <v>2660.8647227107645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-46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9.6790400000000005</v>
      </c>
      <c r="E65">
        <f>GT_NG!P65</f>
        <v>10.499117276166457</v>
      </c>
      <c r="F65">
        <f>GT_Spot!P65</f>
        <v>0</v>
      </c>
      <c r="G65">
        <f>PPCL_NG!P65</f>
        <v>75.347156711067498</v>
      </c>
      <c r="H65">
        <f>PPCL_Spot!P65</f>
        <v>0</v>
      </c>
      <c r="I65">
        <f>Bawana_NG!P65</f>
        <v>139.61000000000001</v>
      </c>
      <c r="J65">
        <f>Bawana_RLNG!P65</f>
        <v>0</v>
      </c>
      <c r="K65">
        <f>Bawana_Spot!P65</f>
        <v>150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897.06427027986001</v>
      </c>
      <c r="P65" s="36">
        <v>100.92999999999999</v>
      </c>
      <c r="Q65" s="36">
        <v>14.507414008198182</v>
      </c>
      <c r="R65" s="38">
        <v>47.5</v>
      </c>
      <c r="S65" s="38">
        <v>0</v>
      </c>
      <c r="T65" s="37">
        <f>SUMPRODUCT(LTA!J65:AN65,LTA!J$101:AN$101,LTA!J$103:AN$103)</f>
        <v>498.33000000000004</v>
      </c>
      <c r="U65" s="37">
        <f>SUMPRODUCT(LTA!J65:AN65,LTA!J$102:AN$102,LTA!J$103:AN$103)</f>
        <v>141.08000000000001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623.19999999999993</v>
      </c>
      <c r="AB65" s="75">
        <f>-STOA!N65</f>
        <v>0</v>
      </c>
      <c r="AC65">
        <f t="shared" si="0"/>
        <v>23.845929839866958</v>
      </c>
      <c r="AD65">
        <f t="shared" si="1"/>
        <v>2681.9010684354248</v>
      </c>
      <c r="AE65">
        <f>'IDT-1'!B65</f>
        <v>0</v>
      </c>
      <c r="AF65" s="24"/>
      <c r="AG65">
        <f t="shared" si="2"/>
        <v>2681.9010684354248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9.6790400000000005</v>
      </c>
      <c r="E66">
        <f>GT_NG!P66</f>
        <v>10.499117276166457</v>
      </c>
      <c r="F66">
        <f>GT_Spot!P66</f>
        <v>0</v>
      </c>
      <c r="G66">
        <f>PPCL_NG!P66</f>
        <v>75.347156711067498</v>
      </c>
      <c r="H66">
        <f>PPCL_Spot!P66</f>
        <v>0</v>
      </c>
      <c r="I66">
        <f>Bawana_NG!P66</f>
        <v>139.61000000000001</v>
      </c>
      <c r="J66">
        <f>Bawana_RLNG!P66</f>
        <v>0</v>
      </c>
      <c r="K66">
        <f>Bawana_Spot!P66</f>
        <v>150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909.56334034568738</v>
      </c>
      <c r="P66" s="36">
        <v>100.92999999999999</v>
      </c>
      <c r="Q66" s="36">
        <v>14.507414008198182</v>
      </c>
      <c r="R66" s="38">
        <v>47.5</v>
      </c>
      <c r="S66" s="38">
        <v>0</v>
      </c>
      <c r="T66" s="37">
        <f>SUMPRODUCT(LTA!J66:AN66,LTA!J$101:AN$101,LTA!J$103:AN$103)</f>
        <v>464.22999999999996</v>
      </c>
      <c r="U66" s="37">
        <f>SUMPRODUCT(LTA!J66:AN66,LTA!J$102:AN$102,LTA!J$103:AN$103)</f>
        <v>137.53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624.37</v>
      </c>
      <c r="AB66" s="75">
        <f>-STOA!N66</f>
        <v>0</v>
      </c>
      <c r="AC66">
        <f t="shared" si="0"/>
        <v>23.617141401401852</v>
      </c>
      <c r="AD66">
        <f t="shared" si="1"/>
        <v>2660.1489269397175</v>
      </c>
      <c r="AE66">
        <f>'IDT-1'!B66</f>
        <v>0</v>
      </c>
      <c r="AF66" s="24"/>
      <c r="AG66">
        <f t="shared" si="2"/>
        <v>2660.1489269397175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9.6790400000000005</v>
      </c>
      <c r="E67">
        <f>GT_NG!P67</f>
        <v>10.499117276166457</v>
      </c>
      <c r="F67">
        <f>GT_Spot!P67</f>
        <v>0</v>
      </c>
      <c r="G67">
        <f>PPCL_NG!P67</f>
        <v>75.347156711067498</v>
      </c>
      <c r="H67">
        <f>PPCL_Spot!P67</f>
        <v>0</v>
      </c>
      <c r="I67">
        <f>Bawana_NG!P67</f>
        <v>139.61000000000001</v>
      </c>
      <c r="J67">
        <f>Bawana_RLNG!P67</f>
        <v>0</v>
      </c>
      <c r="K67">
        <f>Bawana_Spot!P67</f>
        <v>150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988.13246437930889</v>
      </c>
      <c r="P67" s="36">
        <v>100.92999999999999</v>
      </c>
      <c r="Q67" s="36">
        <v>32.575607980587755</v>
      </c>
      <c r="R67" s="38">
        <v>47.5</v>
      </c>
      <c r="S67" s="38">
        <v>0</v>
      </c>
      <c r="T67" s="37">
        <f>SUMPRODUCT(LTA!J67:AN67,LTA!J$101:AN$101,LTA!J$103:AN$103)</f>
        <v>428.44000000000005</v>
      </c>
      <c r="U67" s="37">
        <f>SUMPRODUCT(LTA!J67:AN67,LTA!J$102:AN$102,LTA!J$103:AN$103)</f>
        <v>135.36000000000001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634.46999999999991</v>
      </c>
      <c r="AB67" s="75">
        <f>-STOA!N67</f>
        <v>0</v>
      </c>
      <c r="AC67">
        <f t="shared" si="0"/>
        <v>24.710678813575495</v>
      </c>
      <c r="AD67">
        <f t="shared" si="1"/>
        <v>2672.8327075335551</v>
      </c>
      <c r="AE67">
        <f>'IDT-1'!B67</f>
        <v>0</v>
      </c>
      <c r="AF67" s="24"/>
      <c r="AG67">
        <f t="shared" si="2"/>
        <v>2672.8327075335551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-55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9.6790400000000005</v>
      </c>
      <c r="E68">
        <f>GT_NG!P68</f>
        <v>10.499117276166457</v>
      </c>
      <c r="F68">
        <f>GT_Spot!P68</f>
        <v>0</v>
      </c>
      <c r="G68">
        <f>PPCL_NG!P68</f>
        <v>75.347156711067498</v>
      </c>
      <c r="H68">
        <f>PPCL_Spot!P68</f>
        <v>0</v>
      </c>
      <c r="I68">
        <f>Bawana_NG!P68</f>
        <v>139.61000000000001</v>
      </c>
      <c r="J68">
        <f>Bawana_RLNG!P68</f>
        <v>0</v>
      </c>
      <c r="K68">
        <f>Bawana_Spot!P68</f>
        <v>150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1035.9650054981246</v>
      </c>
      <c r="P68" s="36">
        <v>100.92999999999999</v>
      </c>
      <c r="Q68" s="36">
        <v>32.575607980587755</v>
      </c>
      <c r="R68" s="38">
        <v>47.5</v>
      </c>
      <c r="S68" s="38">
        <v>0</v>
      </c>
      <c r="T68" s="37">
        <f>SUMPRODUCT(LTA!J68:AN68,LTA!J$101:AN$101,LTA!J$103:AN$103)</f>
        <v>388.07</v>
      </c>
      <c r="U68" s="37">
        <f>SUMPRODUCT(LTA!J68:AN68,LTA!J$102:AN$102,LTA!J$103:AN$103)</f>
        <v>132.27000000000001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635.02999999999986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25.100332148786688</v>
      </c>
      <c r="AD68">
        <f t="shared" ref="AD68:AD98" si="4">SUM(B68:AB68,AI68:AR68)-AC68</f>
        <v>2638.3755953171599</v>
      </c>
      <c r="AE68">
        <f>'IDT-1'!B68</f>
        <v>0</v>
      </c>
      <c r="AF68" s="24"/>
      <c r="AG68">
        <f t="shared" ref="AG68:AG98" si="5">SUM(AD68:AF68)+AT68</f>
        <v>2638.3755953171599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-94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9.6790400000000005</v>
      </c>
      <c r="E69">
        <f>GT_NG!P69</f>
        <v>10.499117276166457</v>
      </c>
      <c r="F69">
        <f>GT_Spot!P69</f>
        <v>0</v>
      </c>
      <c r="G69">
        <f>PPCL_NG!P69</f>
        <v>75.347156711067498</v>
      </c>
      <c r="H69">
        <f>PPCL_Spot!P69</f>
        <v>0</v>
      </c>
      <c r="I69">
        <f>Bawana_NG!P69</f>
        <v>136.61525641470783</v>
      </c>
      <c r="J69">
        <f>Bawana_RLNG!P69</f>
        <v>0</v>
      </c>
      <c r="K69">
        <f>Bawana_Spot!P69</f>
        <v>150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1053.0197417508061</v>
      </c>
      <c r="P69" s="36">
        <v>100.92999999999999</v>
      </c>
      <c r="Q69" s="36">
        <v>32.575607980587755</v>
      </c>
      <c r="R69" s="38">
        <v>41.82</v>
      </c>
      <c r="S69" s="38">
        <v>0</v>
      </c>
      <c r="T69" s="37">
        <f>SUMPRODUCT(LTA!J69:AN69,LTA!J$101:AN$101,LTA!J$103:AN$103)</f>
        <v>345.93</v>
      </c>
      <c r="U69" s="37">
        <f>SUMPRODUCT(LTA!J69:AN69,LTA!J$102:AN$102,LTA!J$103:AN$103)</f>
        <v>127.69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635.19999999999993</v>
      </c>
      <c r="AB69" s="75">
        <f>-STOA!N69</f>
        <v>0</v>
      </c>
      <c r="AC69">
        <f t="shared" si="3"/>
        <v>24.86209548700386</v>
      </c>
      <c r="AD69">
        <f t="shared" si="4"/>
        <v>2589.4438246463314</v>
      </c>
      <c r="AE69">
        <f>'IDT-1'!B69</f>
        <v>0</v>
      </c>
      <c r="AF69" s="24"/>
      <c r="AG69">
        <f t="shared" si="5"/>
        <v>2589.4438246463314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-105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9.6790400000000005</v>
      </c>
      <c r="E70">
        <f>GT_NG!P70</f>
        <v>10.499117276166457</v>
      </c>
      <c r="F70">
        <f>GT_Spot!P70</f>
        <v>0</v>
      </c>
      <c r="G70">
        <f>PPCL_NG!P70</f>
        <v>75.347156711067498</v>
      </c>
      <c r="H70">
        <f>PPCL_Spot!P70</f>
        <v>0</v>
      </c>
      <c r="I70">
        <f>Bawana_NG!P70</f>
        <v>136.61525641470783</v>
      </c>
      <c r="J70">
        <f>Bawana_RLNG!P70</f>
        <v>0</v>
      </c>
      <c r="K70">
        <f>Bawana_Spot!P70</f>
        <v>150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1079.9753317530967</v>
      </c>
      <c r="P70" s="36">
        <v>100.92999999999999</v>
      </c>
      <c r="Q70" s="36">
        <v>32.575607980587755</v>
      </c>
      <c r="R70" s="38">
        <v>33.090000000000003</v>
      </c>
      <c r="S70" s="38">
        <v>0</v>
      </c>
      <c r="T70" s="37">
        <f>SUMPRODUCT(LTA!J70:AN70,LTA!J$101:AN$101,LTA!J$103:AN$103)</f>
        <v>306.92</v>
      </c>
      <c r="U70" s="37">
        <f>SUMPRODUCT(LTA!J70:AN70,LTA!J$102:AN$102,LTA!J$103:AN$103)</f>
        <v>117.03999999999999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635.59999999999991</v>
      </c>
      <c r="AB70" s="75">
        <f>-STOA!N70</f>
        <v>0</v>
      </c>
      <c r="AC70">
        <f t="shared" si="3"/>
        <v>24.668895826723777</v>
      </c>
      <c r="AD70">
        <f t="shared" si="4"/>
        <v>2549.6026143089025</v>
      </c>
      <c r="AE70">
        <f>'IDT-1'!B70</f>
        <v>0</v>
      </c>
      <c r="AF70" s="24"/>
      <c r="AG70">
        <f t="shared" si="5"/>
        <v>2549.6026143089025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-114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9.6790400000000005</v>
      </c>
      <c r="E71">
        <f>GT_NG!P71</f>
        <v>10.499117276166457</v>
      </c>
      <c r="F71">
        <f>GT_Spot!P71</f>
        <v>0</v>
      </c>
      <c r="G71">
        <f>PPCL_NG!P71</f>
        <v>75.347156711067498</v>
      </c>
      <c r="H71">
        <f>PPCL_Spot!P71</f>
        <v>0</v>
      </c>
      <c r="I71">
        <f>Bawana_NG!P71</f>
        <v>136.61525641470783</v>
      </c>
      <c r="J71">
        <f>Bawana_RLNG!P71</f>
        <v>0</v>
      </c>
      <c r="K71">
        <f>Bawana_Spot!P71</f>
        <v>150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1118.6650456434327</v>
      </c>
      <c r="P71" s="36">
        <v>100.92999999999999</v>
      </c>
      <c r="Q71" s="36">
        <v>32.575607980587755</v>
      </c>
      <c r="R71" s="38">
        <v>27.39</v>
      </c>
      <c r="S71" s="38">
        <v>0</v>
      </c>
      <c r="T71" s="37">
        <f>SUMPRODUCT(LTA!J71:AN71,LTA!J$101:AN$101,LTA!J$103:AN$103)</f>
        <v>269.03999999999996</v>
      </c>
      <c r="U71" s="37">
        <f>SUMPRODUCT(LTA!J71:AN71,LTA!J$102:AN$102,LTA!J$103:AN$103)</f>
        <v>126.49000000000001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619.14</v>
      </c>
      <c r="AB71" s="75">
        <f>-STOA!N71</f>
        <v>0</v>
      </c>
      <c r="AC71">
        <f t="shared" si="3"/>
        <v>24.431001396125808</v>
      </c>
      <c r="AD71">
        <f t="shared" si="4"/>
        <v>2552.9402226298366</v>
      </c>
      <c r="AE71">
        <f>'IDT-1'!B71</f>
        <v>0</v>
      </c>
      <c r="AF71" s="24"/>
      <c r="AG71">
        <f t="shared" si="5"/>
        <v>2552.9402226298366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-99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9.6790400000000005</v>
      </c>
      <c r="E72">
        <f>GT_NG!P72</f>
        <v>10.499117276166457</v>
      </c>
      <c r="F72">
        <f>GT_Spot!P72</f>
        <v>0</v>
      </c>
      <c r="G72">
        <f>PPCL_NG!P72</f>
        <v>75.347156711067498</v>
      </c>
      <c r="H72">
        <f>PPCL_Spot!P72</f>
        <v>0</v>
      </c>
      <c r="I72">
        <f>Bawana_NG!P72</f>
        <v>136.61525641470783</v>
      </c>
      <c r="J72">
        <f>Bawana_RLNG!P72</f>
        <v>0</v>
      </c>
      <c r="K72">
        <f>Bawana_Spot!P72</f>
        <v>150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1135.4177577398873</v>
      </c>
      <c r="P72" s="36">
        <v>100.92999999999999</v>
      </c>
      <c r="Q72" s="36">
        <v>32.575607980587755</v>
      </c>
      <c r="R72" s="38">
        <v>21.43</v>
      </c>
      <c r="S72" s="38">
        <v>0</v>
      </c>
      <c r="T72" s="37">
        <f>SUMPRODUCT(LTA!J72:AN72,LTA!J$101:AN$101,LTA!J$103:AN$103)</f>
        <v>231.74</v>
      </c>
      <c r="U72" s="37">
        <f>SUMPRODUCT(LTA!J72:AN72,LTA!J$102:AN$102,LTA!J$103:AN$103)</f>
        <v>126.03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619.14</v>
      </c>
      <c r="AB72" s="75">
        <f>-STOA!N72</f>
        <v>0</v>
      </c>
      <c r="AC72">
        <f t="shared" si="3"/>
        <v>24.193689262574605</v>
      </c>
      <c r="AD72">
        <f t="shared" si="4"/>
        <v>2526.2102468598423</v>
      </c>
      <c r="AE72">
        <f>'IDT-1'!B72</f>
        <v>0</v>
      </c>
      <c r="AF72" s="24"/>
      <c r="AG72">
        <f t="shared" si="5"/>
        <v>2526.2102468598423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-99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9.6790400000000005</v>
      </c>
      <c r="E73">
        <f>GT_NG!P73</f>
        <v>10.499117276166457</v>
      </c>
      <c r="F73">
        <f>GT_Spot!P73</f>
        <v>0</v>
      </c>
      <c r="G73">
        <f>PPCL_NG!P73</f>
        <v>72.837251424474559</v>
      </c>
      <c r="H73">
        <f>PPCL_Spot!P73</f>
        <v>0</v>
      </c>
      <c r="I73">
        <f>Bawana_NG!P73</f>
        <v>136.61525641470783</v>
      </c>
      <c r="J73">
        <f>Bawana_RLNG!P73</f>
        <v>0</v>
      </c>
      <c r="K73">
        <f>Bawana_Spot!P73</f>
        <v>150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1159.7317170545793</v>
      </c>
      <c r="P73" s="36">
        <v>100.92999999999999</v>
      </c>
      <c r="Q73" s="36">
        <v>32.575607980587755</v>
      </c>
      <c r="R73" s="38">
        <v>12.544799081515498</v>
      </c>
      <c r="S73" s="38">
        <v>0</v>
      </c>
      <c r="T73" s="37">
        <f>SUMPRODUCT(LTA!J73:AN73,LTA!J$101:AN$101,LTA!J$103:AN$103)</f>
        <v>201.76</v>
      </c>
      <c r="U73" s="37">
        <f>SUMPRODUCT(LTA!J73:AN73,LTA!J$102:AN$102,LTA!J$103:AN$103)</f>
        <v>126.25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619.14</v>
      </c>
      <c r="AB73" s="75">
        <f>-STOA!N73</f>
        <v>0</v>
      </c>
      <c r="AC73">
        <f t="shared" si="3"/>
        <v>24.027730914894828</v>
      </c>
      <c r="AD73">
        <f t="shared" si="4"/>
        <v>2511.5350583171371</v>
      </c>
      <c r="AE73">
        <f>'IDT-1'!B73</f>
        <v>0</v>
      </c>
      <c r="AF73" s="24"/>
      <c r="AG73">
        <f t="shared" si="5"/>
        <v>2511.5350583171371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-97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9.6790400000000005</v>
      </c>
      <c r="E74">
        <f>GT_NG!P74</f>
        <v>10.499117276166457</v>
      </c>
      <c r="F74">
        <f>GT_Spot!P74</f>
        <v>0</v>
      </c>
      <c r="G74">
        <f>PPCL_NG!P74</f>
        <v>72.837251424474559</v>
      </c>
      <c r="H74">
        <f>PPCL_Spot!P74</f>
        <v>0</v>
      </c>
      <c r="I74">
        <f>Bawana_NG!P74</f>
        <v>136.61525641470783</v>
      </c>
      <c r="J74">
        <f>Bawana_RLNG!P74</f>
        <v>0</v>
      </c>
      <c r="K74">
        <f>Bawana_Spot!P74</f>
        <v>150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1171.2673343857571</v>
      </c>
      <c r="P74" s="36">
        <v>100.92999999999999</v>
      </c>
      <c r="Q74" s="36">
        <v>32.575607980587755</v>
      </c>
      <c r="R74" s="38">
        <v>7.5600000000000005</v>
      </c>
      <c r="S74" s="38">
        <v>0</v>
      </c>
      <c r="T74" s="37">
        <f>SUMPRODUCT(LTA!J74:AN74,LTA!J$101:AN$101,LTA!J$103:AN$103)</f>
        <v>175.64999999999998</v>
      </c>
      <c r="U74" s="37">
        <f>SUMPRODUCT(LTA!J74:AN74,LTA!J$102:AN$102,LTA!J$103:AN$103)</f>
        <v>111.39000000000001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619.14</v>
      </c>
      <c r="AB74" s="75">
        <f>-STOA!N74</f>
        <v>0</v>
      </c>
      <c r="AC74">
        <f t="shared" si="3"/>
        <v>23.804745263191609</v>
      </c>
      <c r="AD74">
        <f t="shared" si="4"/>
        <v>2468.3388622185021</v>
      </c>
      <c r="AE74">
        <f>'IDT-1'!B74</f>
        <v>0</v>
      </c>
      <c r="AF74" s="24"/>
      <c r="AG74">
        <f t="shared" si="5"/>
        <v>2468.3388622185021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-106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9.6790400000000005</v>
      </c>
      <c r="E75">
        <f>GT_NG!P75</f>
        <v>10.599747793190417</v>
      </c>
      <c r="F75">
        <f>GT_Spot!P75</f>
        <v>0</v>
      </c>
      <c r="G75">
        <f>PPCL_NG!P75</f>
        <v>72.837251424474559</v>
      </c>
      <c r="H75">
        <f>PPCL_Spot!P75</f>
        <v>0</v>
      </c>
      <c r="I75">
        <f>Bawana_NG!P75</f>
        <v>136.61525641470783</v>
      </c>
      <c r="J75">
        <f>Bawana_RLNG!P75</f>
        <v>0</v>
      </c>
      <c r="K75">
        <f>Bawana_Spot!P75</f>
        <v>150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1189.9050044551041</v>
      </c>
      <c r="P75" s="36">
        <v>100.92999999999999</v>
      </c>
      <c r="Q75" s="36">
        <v>32.575607980587755</v>
      </c>
      <c r="R75" s="38">
        <v>0</v>
      </c>
      <c r="S75" s="38">
        <v>0</v>
      </c>
      <c r="T75" s="37">
        <f>SUMPRODUCT(LTA!J75:AN75,LTA!J$101:AN$101,LTA!J$103:AN$103)</f>
        <v>146.6</v>
      </c>
      <c r="U75" s="37">
        <f>SUMPRODUCT(LTA!J75:AN75,LTA!J$102:AN$102,LTA!J$103:AN$103)</f>
        <v>112.88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601.69000000000005</v>
      </c>
      <c r="AB75" s="75">
        <f>-STOA!N75</f>
        <v>0</v>
      </c>
      <c r="AC75">
        <f t="shared" si="3"/>
        <v>23.400488778085332</v>
      </c>
      <c r="AD75">
        <f t="shared" si="4"/>
        <v>2446.9114192899797</v>
      </c>
      <c r="AE75">
        <f>'IDT-1'!B75</f>
        <v>0</v>
      </c>
      <c r="AF75" s="24"/>
      <c r="AG75">
        <f t="shared" si="5"/>
        <v>2446.9114192899797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-94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9.6790400000000005</v>
      </c>
      <c r="E76">
        <f>GT_NG!P76</f>
        <v>10.599747793190417</v>
      </c>
      <c r="F76">
        <f>GT_Spot!P76</f>
        <v>0</v>
      </c>
      <c r="G76">
        <f>PPCL_NG!P76</f>
        <v>72.837251424474559</v>
      </c>
      <c r="H76">
        <f>PPCL_Spot!P76</f>
        <v>0</v>
      </c>
      <c r="I76">
        <f>Bawana_NG!P76</f>
        <v>136.61525641470783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1194.0167168080472</v>
      </c>
      <c r="P76" s="36">
        <v>100.92999999999999</v>
      </c>
      <c r="Q76" s="36">
        <v>32.575607980587755</v>
      </c>
      <c r="R76" s="38">
        <v>0</v>
      </c>
      <c r="S76" s="38">
        <v>0</v>
      </c>
      <c r="T76" s="37">
        <f>SUMPRODUCT(LTA!J76:AN76,LTA!J$101:AN$101,LTA!J$103:AN$103)</f>
        <v>121.73</v>
      </c>
      <c r="U76" s="37">
        <f>SUMPRODUCT(LTA!J76:AN76,LTA!J$102:AN$102,LTA!J$103:AN$103)</f>
        <v>109.78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601.69000000000005</v>
      </c>
      <c r="AB76" s="75">
        <f>-STOA!N76</f>
        <v>0</v>
      </c>
      <c r="AC76">
        <f t="shared" si="3"/>
        <v>23.341464014668553</v>
      </c>
      <c r="AD76">
        <f t="shared" si="4"/>
        <v>2406.1121564063396</v>
      </c>
      <c r="AE76">
        <f>'IDT-1'!B76</f>
        <v>0</v>
      </c>
      <c r="AF76" s="24"/>
      <c r="AG76">
        <f t="shared" si="5"/>
        <v>2406.1121564063396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-111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9.6790400000000005</v>
      </c>
      <c r="E77">
        <f>GT_NG!P77</f>
        <v>10.599747793190417</v>
      </c>
      <c r="F77">
        <f>GT_Spot!P77</f>
        <v>0</v>
      </c>
      <c r="G77">
        <f>PPCL_NG!P77</f>
        <v>72.837251424474559</v>
      </c>
      <c r="H77">
        <f>PPCL_Spot!P77</f>
        <v>0</v>
      </c>
      <c r="I77">
        <f>Bawana_NG!P77</f>
        <v>136.61525641470783</v>
      </c>
      <c r="J77">
        <f>Bawana_RLNG!P77</f>
        <v>0</v>
      </c>
      <c r="K77">
        <f>Bawana_Spot!P77</f>
        <v>150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1230.6960472959881</v>
      </c>
      <c r="P77" s="36">
        <v>100.92999999999999</v>
      </c>
      <c r="Q77" s="36">
        <v>32.575607980587755</v>
      </c>
      <c r="R77" s="38">
        <v>0</v>
      </c>
      <c r="S77" s="38">
        <v>0</v>
      </c>
      <c r="T77" s="37">
        <f>SUMPRODUCT(LTA!J77:AN77,LTA!J$101:AN$101,LTA!J$103:AN$103)</f>
        <v>100.6</v>
      </c>
      <c r="U77" s="37">
        <f>SUMPRODUCT(LTA!J77:AN77,LTA!J$102:AN$102,LTA!J$103:AN$103)</f>
        <v>110.25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601.69000000000005</v>
      </c>
      <c r="AB77" s="75">
        <f>-STOA!N77</f>
        <v>0</v>
      </c>
      <c r="AC77">
        <f t="shared" si="3"/>
        <v>23.713265438539509</v>
      </c>
      <c r="AD77">
        <f t="shared" si="4"/>
        <v>2395.7596854704093</v>
      </c>
      <c r="AE77">
        <f>'IDT-1'!B77</f>
        <v>0</v>
      </c>
      <c r="AF77" s="24"/>
      <c r="AG77">
        <f t="shared" si="5"/>
        <v>2395.7596854704093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-137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9.6790400000000005</v>
      </c>
      <c r="E78">
        <f>GT_NG!P78</f>
        <v>12.55757575757576</v>
      </c>
      <c r="F78">
        <f>GT_Spot!P78</f>
        <v>0</v>
      </c>
      <c r="G78">
        <f>PPCL_NG!P78</f>
        <v>72.837251424474559</v>
      </c>
      <c r="H78">
        <f>PPCL_Spot!P78</f>
        <v>0</v>
      </c>
      <c r="I78">
        <f>Bawana_NG!P78</f>
        <v>136.61525641470783</v>
      </c>
      <c r="J78">
        <f>Bawana_RLNG!P78</f>
        <v>0</v>
      </c>
      <c r="K78">
        <f>Bawana_Spot!P78</f>
        <v>150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1243.9640758246817</v>
      </c>
      <c r="P78" s="36">
        <v>100.92999999999999</v>
      </c>
      <c r="Q78" s="36">
        <v>32.575607980587755</v>
      </c>
      <c r="R78" s="38">
        <v>0</v>
      </c>
      <c r="S78" s="38">
        <v>0</v>
      </c>
      <c r="T78" s="37">
        <f>SUMPRODUCT(LTA!J78:AN78,LTA!J$101:AN$101,LTA!J$103:AN$103)</f>
        <v>77.790000000000006</v>
      </c>
      <c r="U78" s="37">
        <f>SUMPRODUCT(LTA!J78:AN78,LTA!J$102:AN$102,LTA!J$103:AN$103)</f>
        <v>108.35000000000001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601.69000000000005</v>
      </c>
      <c r="AB78" s="75">
        <f>-STOA!N78</f>
        <v>0</v>
      </c>
      <c r="AC78">
        <f t="shared" si="3"/>
        <v>23.363461150012739</v>
      </c>
      <c r="AD78">
        <f t="shared" si="4"/>
        <v>2416.6253462520144</v>
      </c>
      <c r="AE78">
        <f>'IDT-1'!B78</f>
        <v>0</v>
      </c>
      <c r="AF78" s="24"/>
      <c r="AG78">
        <f t="shared" si="5"/>
        <v>2416.6253462520144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-107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9.6790400000000005</v>
      </c>
      <c r="E79">
        <f>GT_NG!P79</f>
        <v>12.55757575757576</v>
      </c>
      <c r="F79">
        <f>GT_Spot!P79</f>
        <v>0</v>
      </c>
      <c r="G79">
        <f>PPCL_NG!P79</f>
        <v>72.837251424474559</v>
      </c>
      <c r="H79">
        <f>PPCL_Spot!P79</f>
        <v>0</v>
      </c>
      <c r="I79">
        <f>Bawana_NG!P79</f>
        <v>106.85</v>
      </c>
      <c r="J79">
        <f>Bawana_RLNG!P79</f>
        <v>0</v>
      </c>
      <c r="K79">
        <f>Bawana_Spot!P79</f>
        <v>150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1269.1199302395166</v>
      </c>
      <c r="P79" s="36">
        <v>100.92999999999999</v>
      </c>
      <c r="Q79" s="36">
        <v>32.575607980587755</v>
      </c>
      <c r="R79" s="38">
        <v>0</v>
      </c>
      <c r="S79" s="38">
        <v>0</v>
      </c>
      <c r="T79" s="37">
        <f>SUMPRODUCT(LTA!J79:AN79,LTA!J$101:AN$101,LTA!J$103:AN$103)</f>
        <v>74.64</v>
      </c>
      <c r="U79" s="37">
        <f>SUMPRODUCT(LTA!J79:AN79,LTA!J$102:AN$102,LTA!J$103:AN$103)</f>
        <v>106.38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623.99</v>
      </c>
      <c r="AB79" s="75">
        <f>-STOA!N79</f>
        <v>0</v>
      </c>
      <c r="AC79">
        <f t="shared" si="3"/>
        <v>23.660523090379968</v>
      </c>
      <c r="AD79">
        <f t="shared" si="4"/>
        <v>2407.8988823117747</v>
      </c>
      <c r="AE79">
        <f>'IDT-1'!B79</f>
        <v>0</v>
      </c>
      <c r="AF79" s="24"/>
      <c r="AG79">
        <f t="shared" si="5"/>
        <v>2407.8988823117747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-128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9.6790400000000005</v>
      </c>
      <c r="E80">
        <f>GT_NG!P80</f>
        <v>12.55757575757576</v>
      </c>
      <c r="F80">
        <f>GT_Spot!P80</f>
        <v>0</v>
      </c>
      <c r="G80">
        <f>PPCL_NG!P80</f>
        <v>72.837251424474559</v>
      </c>
      <c r="H80">
        <f>PPCL_Spot!P80</f>
        <v>0</v>
      </c>
      <c r="I80">
        <f>Bawana_NG!P80</f>
        <v>106.85</v>
      </c>
      <c r="J80">
        <f>Bawana_RLNG!P80</f>
        <v>0</v>
      </c>
      <c r="K80">
        <f>Bawana_Spot!P80</f>
        <v>150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1269.1199302395166</v>
      </c>
      <c r="P80" s="36">
        <v>100.92999999999999</v>
      </c>
      <c r="Q80" s="36">
        <v>32.575607980587755</v>
      </c>
      <c r="R80" s="38">
        <v>0</v>
      </c>
      <c r="S80" s="38">
        <v>0</v>
      </c>
      <c r="T80" s="37">
        <f>SUMPRODUCT(LTA!J80:AN80,LTA!J$101:AN$101,LTA!J$103:AN$103)</f>
        <v>72.78</v>
      </c>
      <c r="U80" s="37">
        <f>SUMPRODUCT(LTA!J80:AN80,LTA!J$102:AN$102,LTA!J$103:AN$103)</f>
        <v>105.28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623.99</v>
      </c>
      <c r="AB80" s="75">
        <f>-STOA!N80</f>
        <v>0</v>
      </c>
      <c r="AC80">
        <f t="shared" si="3"/>
        <v>23.314862499580933</v>
      </c>
      <c r="AD80">
        <f t="shared" si="4"/>
        <v>2441.2845429025738</v>
      </c>
      <c r="AE80">
        <f>'IDT-1'!B80</f>
        <v>0</v>
      </c>
      <c r="AF80" s="24"/>
      <c r="AG80">
        <f t="shared" si="5"/>
        <v>2441.2845429025738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-92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9.6790400000000005</v>
      </c>
      <c r="E81">
        <f>GT_NG!P81</f>
        <v>12.55757575757576</v>
      </c>
      <c r="F81">
        <f>GT_Spot!P81</f>
        <v>0</v>
      </c>
      <c r="G81">
        <f>PPCL_NG!P81</f>
        <v>72.837251424474559</v>
      </c>
      <c r="H81">
        <f>PPCL_Spot!P81</f>
        <v>0</v>
      </c>
      <c r="I81">
        <f>Bawana_NG!P81</f>
        <v>106.85</v>
      </c>
      <c r="J81">
        <f>Bawana_RLNG!P81</f>
        <v>0</v>
      </c>
      <c r="K81">
        <f>Bawana_Spot!P81</f>
        <v>150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1263.7480100905427</v>
      </c>
      <c r="P81" s="36">
        <v>100.92999999999999</v>
      </c>
      <c r="Q81" s="36">
        <v>32.575607980587755</v>
      </c>
      <c r="R81" s="38">
        <v>0</v>
      </c>
      <c r="S81" s="38">
        <v>0</v>
      </c>
      <c r="T81" s="37">
        <f>SUMPRODUCT(LTA!J81:AN81,LTA!J$101:AN$101,LTA!J$103:AN$103)</f>
        <v>56.3</v>
      </c>
      <c r="U81" s="37">
        <f>SUMPRODUCT(LTA!J81:AN81,LTA!J$102:AN$102,LTA!J$103:AN$103)</f>
        <v>104.35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623.99</v>
      </c>
      <c r="AB81" s="75">
        <f>-STOA!N81</f>
        <v>0</v>
      </c>
      <c r="AC81">
        <f t="shared" si="3"/>
        <v>23.487262958202169</v>
      </c>
      <c r="AD81">
        <f t="shared" si="4"/>
        <v>2376.3302222949787</v>
      </c>
      <c r="AE81">
        <f>'IDT-1'!B81</f>
        <v>64</v>
      </c>
      <c r="AF81" s="24"/>
      <c r="AG81">
        <f t="shared" si="5"/>
        <v>2440.3302222949787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-134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9.6790400000000005</v>
      </c>
      <c r="E82">
        <f>GT_NG!P82</f>
        <v>12.55757575757576</v>
      </c>
      <c r="F82">
        <f>GT_Spot!P82</f>
        <v>0</v>
      </c>
      <c r="G82">
        <f>PPCL_NG!P82</f>
        <v>72.837251424474559</v>
      </c>
      <c r="H82">
        <f>PPCL_Spot!P82</f>
        <v>0</v>
      </c>
      <c r="I82">
        <f>Bawana_NG!P82</f>
        <v>106.85</v>
      </c>
      <c r="J82">
        <f>Bawana_RLNG!P82</f>
        <v>0</v>
      </c>
      <c r="K82">
        <f>Bawana_Spot!P82</f>
        <v>150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1263.7480100905427</v>
      </c>
      <c r="P82" s="36">
        <v>100.92999999999999</v>
      </c>
      <c r="Q82" s="36">
        <v>32.575607980587755</v>
      </c>
      <c r="R82" s="38">
        <v>0</v>
      </c>
      <c r="S82" s="38">
        <v>0</v>
      </c>
      <c r="T82" s="37">
        <f>SUMPRODUCT(LTA!J82:AN82,LTA!J$101:AN$101,LTA!J$103:AN$103)</f>
        <v>54.63</v>
      </c>
      <c r="U82" s="37">
        <f>SUMPRODUCT(LTA!J82:AN82,LTA!J$102:AN$102,LTA!J$103:AN$103)</f>
        <v>98.26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623.99</v>
      </c>
      <c r="AB82" s="75">
        <f>-STOA!N82</f>
        <v>0</v>
      </c>
      <c r="AC82">
        <f t="shared" si="3"/>
        <v>23.268046790324846</v>
      </c>
      <c r="AD82">
        <f t="shared" si="4"/>
        <v>2385.7894384628562</v>
      </c>
      <c r="AE82">
        <f>'IDT-1'!B82</f>
        <v>81</v>
      </c>
      <c r="AF82" s="24"/>
      <c r="AG82">
        <f t="shared" si="5"/>
        <v>2466.7894384628562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-117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9.6790400000000005</v>
      </c>
      <c r="E83">
        <f>GT_NG!P83</f>
        <v>12.55757575757576</v>
      </c>
      <c r="F83">
        <f>GT_Spot!P83</f>
        <v>0</v>
      </c>
      <c r="G83">
        <f>PPCL_NG!P83</f>
        <v>72.837251424474559</v>
      </c>
      <c r="H83">
        <f>PPCL_Spot!P83</f>
        <v>0</v>
      </c>
      <c r="I83">
        <f>Bawana_NG!P83</f>
        <v>106.85</v>
      </c>
      <c r="J83">
        <f>Bawana_RLNG!P83</f>
        <v>0</v>
      </c>
      <c r="K83">
        <f>Bawana_Spot!P83</f>
        <v>150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1263.7480100905427</v>
      </c>
      <c r="P83" s="36">
        <v>100.92999999999999</v>
      </c>
      <c r="Q83" s="36">
        <v>32.575607980587755</v>
      </c>
      <c r="R83" s="38">
        <v>0</v>
      </c>
      <c r="S83" s="38">
        <v>0</v>
      </c>
      <c r="T83" s="37">
        <f>SUMPRODUCT(LTA!J83:AN83,LTA!J$101:AN$101,LTA!J$103:AN$103)</f>
        <v>53.17</v>
      </c>
      <c r="U83" s="37">
        <f>SUMPRODUCT(LTA!J83:AN83,LTA!J$102:AN$102,LTA!J$103:AN$103)</f>
        <v>97.740000000000009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623.99</v>
      </c>
      <c r="AB83" s="75">
        <f>-STOA!N83</f>
        <v>0</v>
      </c>
      <c r="AC83">
        <f t="shared" si="3"/>
        <v>23.090816494925335</v>
      </c>
      <c r="AD83">
        <f t="shared" si="4"/>
        <v>2401.9866687582557</v>
      </c>
      <c r="AE83">
        <f>'IDT-1'!B83</f>
        <v>85</v>
      </c>
      <c r="AF83" s="24"/>
      <c r="AG83">
        <f t="shared" si="5"/>
        <v>2486.9866687582557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-99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9.6790400000000005</v>
      </c>
      <c r="E84">
        <f>GT_NG!P84</f>
        <v>12.55757575757576</v>
      </c>
      <c r="F84">
        <f>GT_Spot!P84</f>
        <v>0</v>
      </c>
      <c r="G84">
        <f>PPCL_NG!P84</f>
        <v>72.837251424474559</v>
      </c>
      <c r="H84">
        <f>PPCL_Spot!P84</f>
        <v>0</v>
      </c>
      <c r="I84">
        <f>Bawana_NG!P84</f>
        <v>106.85</v>
      </c>
      <c r="J84">
        <f>Bawana_RLNG!P84</f>
        <v>0</v>
      </c>
      <c r="K84">
        <f>Bawana_Spot!P84</f>
        <v>150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1263.7480100905427</v>
      </c>
      <c r="P84" s="36">
        <v>100.92999999999999</v>
      </c>
      <c r="Q84" s="36">
        <v>32.575607980587755</v>
      </c>
      <c r="R84" s="38">
        <v>0</v>
      </c>
      <c r="S84" s="38">
        <v>0</v>
      </c>
      <c r="T84" s="37">
        <f>SUMPRODUCT(LTA!J84:AN84,LTA!J$101:AN$101,LTA!J$103:AN$103)</f>
        <v>52.55</v>
      </c>
      <c r="U84" s="37">
        <f>SUMPRODUCT(LTA!J84:AN84,LTA!J$102:AN$102,LTA!J$103:AN$103)</f>
        <v>97.54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623.99</v>
      </c>
      <c r="AB84" s="75">
        <f>-STOA!N84</f>
        <v>0</v>
      </c>
      <c r="AC84">
        <f t="shared" si="3"/>
        <v>22.914916072003617</v>
      </c>
      <c r="AD84">
        <f t="shared" si="4"/>
        <v>2420.3425691811772</v>
      </c>
      <c r="AE84">
        <f>'IDT-1'!B84</f>
        <v>90</v>
      </c>
      <c r="AF84" s="24"/>
      <c r="AG84">
        <f t="shared" si="5"/>
        <v>2510.3425691811772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9.6790400000000005</v>
      </c>
      <c r="E85">
        <f>GT_NG!P85</f>
        <v>12.55757575757576</v>
      </c>
      <c r="F85">
        <f>GT_Spot!P85</f>
        <v>0</v>
      </c>
      <c r="G85">
        <f>PPCL_NG!P85</f>
        <v>72.837251424474559</v>
      </c>
      <c r="H85">
        <f>PPCL_Spot!P85</f>
        <v>0</v>
      </c>
      <c r="I85">
        <f>Bawana_NG!P85</f>
        <v>106.85</v>
      </c>
      <c r="J85">
        <f>Bawana_RLNG!P85</f>
        <v>0</v>
      </c>
      <c r="K85">
        <f>Bawana_Spot!P85</f>
        <v>150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1263.7480100905427</v>
      </c>
      <c r="P85" s="36">
        <v>100.92999999999999</v>
      </c>
      <c r="Q85" s="36">
        <v>32.575607980587755</v>
      </c>
      <c r="R85" s="38">
        <v>0</v>
      </c>
      <c r="S85" s="38">
        <v>0</v>
      </c>
      <c r="T85" s="37">
        <f>SUMPRODUCT(LTA!J85:AN85,LTA!J$101:AN$101,LTA!J$103:AN$103)</f>
        <v>53.13</v>
      </c>
      <c r="U85" s="37">
        <f>SUMPRODUCT(LTA!J85:AN85,LTA!J$102:AN$102,LTA!J$103:AN$103)</f>
        <v>97.59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623.99</v>
      </c>
      <c r="AB85" s="75">
        <f>-STOA!N85</f>
        <v>0</v>
      </c>
      <c r="AC85">
        <f t="shared" si="3"/>
        <v>22.929338199525812</v>
      </c>
      <c r="AD85">
        <f t="shared" si="4"/>
        <v>2419.958147053655</v>
      </c>
      <c r="AE85">
        <f>'IDT-1'!B85</f>
        <v>118</v>
      </c>
      <c r="AF85" s="24"/>
      <c r="AG85">
        <f t="shared" si="5"/>
        <v>2537.958147053655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-81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9.6790400000000005</v>
      </c>
      <c r="E86">
        <f>GT_NG!P86</f>
        <v>12.55757575757576</v>
      </c>
      <c r="F86">
        <f>GT_Spot!P86</f>
        <v>0</v>
      </c>
      <c r="G86">
        <f>PPCL_NG!P86</f>
        <v>72.837251424474559</v>
      </c>
      <c r="H86">
        <f>PPCL_Spot!P86</f>
        <v>0</v>
      </c>
      <c r="I86">
        <f>Bawana_NG!P86</f>
        <v>106.85</v>
      </c>
      <c r="J86">
        <f>Bawana_RLNG!P86</f>
        <v>0</v>
      </c>
      <c r="K86">
        <f>Bawana_Spot!P86</f>
        <v>150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1232.5555296172872</v>
      </c>
      <c r="P86" s="36">
        <v>100.92999999999999</v>
      </c>
      <c r="Q86" s="36">
        <v>32.575607980587755</v>
      </c>
      <c r="R86" s="38">
        <v>0</v>
      </c>
      <c r="S86" s="38">
        <v>0</v>
      </c>
      <c r="T86" s="37">
        <f>SUMPRODUCT(LTA!J86:AN86,LTA!J$101:AN$101,LTA!J$103:AN$103)</f>
        <v>52.290000000000006</v>
      </c>
      <c r="U86" s="37">
        <f>SUMPRODUCT(LTA!J86:AN86,LTA!J$102:AN$102,LTA!J$103:AN$103)</f>
        <v>98.19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623.99</v>
      </c>
      <c r="AB86" s="75">
        <f>-STOA!N86</f>
        <v>0</v>
      </c>
      <c r="AC86">
        <f t="shared" si="3"/>
        <v>22.42190105578409</v>
      </c>
      <c r="AD86">
        <f t="shared" si="4"/>
        <v>2415.0331037241417</v>
      </c>
      <c r="AE86">
        <f>'IDT-1'!B86</f>
        <v>150</v>
      </c>
      <c r="AF86" s="24"/>
      <c r="AG86">
        <f t="shared" si="5"/>
        <v>2565.0331037241417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-55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9.6790400000000005</v>
      </c>
      <c r="E87">
        <f>GT_NG!P87</f>
        <v>12.55757575757576</v>
      </c>
      <c r="F87">
        <f>GT_Spot!P87</f>
        <v>0</v>
      </c>
      <c r="G87">
        <f>PPCL_NG!P87</f>
        <v>72.837251424474559</v>
      </c>
      <c r="H87">
        <f>PPCL_Spot!P87</f>
        <v>0</v>
      </c>
      <c r="I87">
        <f>Bawana_NG!P87</f>
        <v>106.85</v>
      </c>
      <c r="J87">
        <f>Bawana_RLNG!P87</f>
        <v>0</v>
      </c>
      <c r="K87">
        <f>Bawana_Spot!P87</f>
        <v>165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1228.541328066281</v>
      </c>
      <c r="P87" s="36">
        <v>100.92999999999999</v>
      </c>
      <c r="Q87" s="36">
        <v>32.575607980587755</v>
      </c>
      <c r="R87" s="38">
        <v>0</v>
      </c>
      <c r="S87" s="38">
        <v>0</v>
      </c>
      <c r="T87" s="37">
        <f>SUMPRODUCT(LTA!J87:AN87,LTA!J$101:AN$101,LTA!J$103:AN$103)</f>
        <v>53.17</v>
      </c>
      <c r="U87" s="37">
        <f>SUMPRODUCT(LTA!J87:AN87,LTA!J$102:AN$102,LTA!J$103:AN$103)</f>
        <v>97.420000000000016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623.99</v>
      </c>
      <c r="AB87" s="75">
        <f>-STOA!N87</f>
        <v>0</v>
      </c>
      <c r="AC87">
        <f t="shared" si="3"/>
        <v>22.652715994968165</v>
      </c>
      <c r="AD87">
        <f t="shared" si="4"/>
        <v>2410.8980872339512</v>
      </c>
      <c r="AE87">
        <f>'IDT-1'!B87</f>
        <v>172</v>
      </c>
      <c r="AF87" s="24"/>
      <c r="AG87">
        <f t="shared" si="5"/>
        <v>2582.8980872339512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-70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9.6790400000000005</v>
      </c>
      <c r="E88">
        <f>GT_NG!P88</f>
        <v>12.55757575757576</v>
      </c>
      <c r="F88">
        <f>GT_Spot!P88</f>
        <v>0</v>
      </c>
      <c r="G88">
        <f>PPCL_NG!P88</f>
        <v>72.837251424474559</v>
      </c>
      <c r="H88">
        <f>PPCL_Spot!P88</f>
        <v>0</v>
      </c>
      <c r="I88">
        <f>Bawana_NG!P88</f>
        <v>106.85</v>
      </c>
      <c r="J88">
        <f>Bawana_RLNG!P88</f>
        <v>0</v>
      </c>
      <c r="K88">
        <f>Bawana_Spot!P88</f>
        <v>193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1228.541328066281</v>
      </c>
      <c r="P88" s="36">
        <v>100.92999999999999</v>
      </c>
      <c r="Q88" s="36">
        <v>32.575607980587755</v>
      </c>
      <c r="R88" s="38">
        <v>0</v>
      </c>
      <c r="S88" s="38">
        <v>0</v>
      </c>
      <c r="T88" s="37">
        <f>SUMPRODUCT(LTA!J88:AN88,LTA!J$101:AN$101,LTA!J$103:AN$103)</f>
        <v>53.790000000000006</v>
      </c>
      <c r="U88" s="37">
        <f>SUMPRODUCT(LTA!J88:AN88,LTA!J$102:AN$102,LTA!J$103:AN$103)</f>
        <v>103.59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623.99</v>
      </c>
      <c r="AB88" s="75">
        <f>-STOA!N88</f>
        <v>0</v>
      </c>
      <c r="AC88">
        <f t="shared" si="3"/>
        <v>22.976624250012552</v>
      </c>
      <c r="AD88">
        <f t="shared" si="4"/>
        <v>2443.3641789789062</v>
      </c>
      <c r="AE88">
        <f>'IDT-1'!B88</f>
        <v>187</v>
      </c>
      <c r="AF88" s="24"/>
      <c r="AG88">
        <f t="shared" si="5"/>
        <v>2630.3641789789062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-72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9.6790400000000005</v>
      </c>
      <c r="E89">
        <f>GT_NG!P89</f>
        <v>12.55757575757576</v>
      </c>
      <c r="F89">
        <f>GT_Spot!P89</f>
        <v>0</v>
      </c>
      <c r="G89">
        <f>PPCL_NG!P89</f>
        <v>72.837251424474559</v>
      </c>
      <c r="H89">
        <f>PPCL_Spot!P89</f>
        <v>0</v>
      </c>
      <c r="I89">
        <f>Bawana_NG!P89</f>
        <v>106.85</v>
      </c>
      <c r="J89">
        <f>Bawana_RLNG!P89</f>
        <v>0</v>
      </c>
      <c r="K89">
        <f>Bawana_Spot!P89</f>
        <v>209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1224.5023092987672</v>
      </c>
      <c r="P89" s="36">
        <v>100.92999999999999</v>
      </c>
      <c r="Q89" s="36">
        <v>32.575607980587755</v>
      </c>
      <c r="R89" s="38">
        <v>0</v>
      </c>
      <c r="S89" s="38">
        <v>0</v>
      </c>
      <c r="T89" s="37">
        <f>SUMPRODUCT(LTA!J89:AN89,LTA!J$101:AN$101,LTA!J$103:AN$103)</f>
        <v>49.72</v>
      </c>
      <c r="U89" s="37">
        <f>SUMPRODUCT(LTA!J89:AN89,LTA!J$102:AN$102,LTA!J$103:AN$103)</f>
        <v>103.00999999999999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623.99</v>
      </c>
      <c r="AB89" s="75">
        <f>-STOA!N89</f>
        <v>0</v>
      </c>
      <c r="AC89">
        <f t="shared" si="3"/>
        <v>23.404964113268438</v>
      </c>
      <c r="AD89">
        <f t="shared" si="4"/>
        <v>2409.2468203481371</v>
      </c>
      <c r="AE89">
        <f>'IDT-1'!B89</f>
        <v>217</v>
      </c>
      <c r="AF89" s="24"/>
      <c r="AG89">
        <f t="shared" si="5"/>
        <v>2626.2468203481371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-113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9.6790400000000005</v>
      </c>
      <c r="E90">
        <f>GT_NG!P90</f>
        <v>12.55757575757576</v>
      </c>
      <c r="F90">
        <f>GT_Spot!P90</f>
        <v>0</v>
      </c>
      <c r="G90">
        <f>PPCL_NG!P90</f>
        <v>72.837251424474559</v>
      </c>
      <c r="H90">
        <f>PPCL_Spot!P90</f>
        <v>0</v>
      </c>
      <c r="I90">
        <f>Bawana_NG!P90</f>
        <v>106.85</v>
      </c>
      <c r="J90">
        <f>Bawana_RLNG!P90</f>
        <v>0</v>
      </c>
      <c r="K90">
        <f>Bawana_Spot!P90</f>
        <v>208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1251.8912991018408</v>
      </c>
      <c r="P90" s="36">
        <v>100.92999999999999</v>
      </c>
      <c r="Q90" s="36">
        <v>32.575607980587755</v>
      </c>
      <c r="R90" s="38">
        <v>0</v>
      </c>
      <c r="S90" s="38">
        <v>0</v>
      </c>
      <c r="T90" s="37">
        <f>SUMPRODUCT(LTA!J90:AN90,LTA!J$101:AN$101,LTA!J$103:AN$103)</f>
        <v>49.93</v>
      </c>
      <c r="U90" s="37">
        <f>SUMPRODUCT(LTA!J90:AN90,LTA!J$102:AN$102,LTA!J$103:AN$103)</f>
        <v>102.96000000000001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623.99</v>
      </c>
      <c r="AB90" s="75">
        <f>-STOA!N90</f>
        <v>0</v>
      </c>
      <c r="AC90">
        <f t="shared" si="3"/>
        <v>23.674107733624272</v>
      </c>
      <c r="AD90">
        <f t="shared" si="4"/>
        <v>2431.526666530855</v>
      </c>
      <c r="AE90">
        <f>'IDT-1'!B90</f>
        <v>243</v>
      </c>
      <c r="AF90" s="24"/>
      <c r="AG90">
        <f t="shared" si="5"/>
        <v>2674.526666530855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-117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9.6790400000000005</v>
      </c>
      <c r="E91">
        <f>GT_NG!P91</f>
        <v>12.55757575757576</v>
      </c>
      <c r="F91">
        <f>GT_Spot!P91</f>
        <v>0</v>
      </c>
      <c r="G91">
        <f>PPCL_NG!P91</f>
        <v>72.837251424474559</v>
      </c>
      <c r="H91">
        <f>PPCL_Spot!P91</f>
        <v>0</v>
      </c>
      <c r="I91">
        <f>Bawana_NG!P91</f>
        <v>106.85</v>
      </c>
      <c r="J91">
        <f>Bawana_RLNG!P91</f>
        <v>0</v>
      </c>
      <c r="K91">
        <f>Bawana_Spot!P91</f>
        <v>150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1253.4071862731773</v>
      </c>
      <c r="P91" s="36">
        <v>100.92999999999999</v>
      </c>
      <c r="Q91" s="36">
        <v>32.575607980587755</v>
      </c>
      <c r="R91" s="38">
        <v>0</v>
      </c>
      <c r="S91" s="38">
        <v>0</v>
      </c>
      <c r="T91" s="37">
        <f>SUMPRODUCT(LTA!J91:AN91,LTA!J$101:AN$101,LTA!J$103:AN$103)</f>
        <v>49.66</v>
      </c>
      <c r="U91" s="37">
        <f>SUMPRODUCT(LTA!J91:AN91,LTA!J$102:AN$102,LTA!J$103:AN$103)</f>
        <v>102.96000000000001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735.84</v>
      </c>
      <c r="AB91" s="75">
        <f>-STOA!N91</f>
        <v>0</v>
      </c>
      <c r="AC91">
        <f t="shared" si="3"/>
        <v>23.395432573823232</v>
      </c>
      <c r="AD91">
        <f t="shared" si="4"/>
        <v>2572.9012288619924</v>
      </c>
      <c r="AE91">
        <f>'IDT-1'!B91</f>
        <v>153</v>
      </c>
      <c r="AF91" s="24"/>
      <c r="AG91">
        <f t="shared" si="5"/>
        <v>2725.9012288619924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-31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9.6790400000000005</v>
      </c>
      <c r="E92">
        <f>GT_NG!P92</f>
        <v>12.55757575757576</v>
      </c>
      <c r="F92">
        <f>GT_Spot!P92</f>
        <v>0</v>
      </c>
      <c r="G92">
        <f>PPCL_NG!P92</f>
        <v>72.837251424474559</v>
      </c>
      <c r="H92">
        <f>PPCL_Spot!P92</f>
        <v>0</v>
      </c>
      <c r="I92">
        <f>Bawana_NG!P92</f>
        <v>106.85</v>
      </c>
      <c r="J92">
        <f>Bawana_RLNG!P92</f>
        <v>0</v>
      </c>
      <c r="K92">
        <f>Bawana_Spot!P92</f>
        <v>150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1253.4071862731773</v>
      </c>
      <c r="P92" s="36">
        <v>100.92999999999999</v>
      </c>
      <c r="Q92" s="36">
        <v>32.575607980587755</v>
      </c>
      <c r="R92" s="38">
        <v>0</v>
      </c>
      <c r="S92" s="38">
        <v>0</v>
      </c>
      <c r="T92" s="37">
        <f>SUMPRODUCT(LTA!J92:AN92,LTA!J$101:AN$101,LTA!J$103:AN$103)</f>
        <v>49.81</v>
      </c>
      <c r="U92" s="37">
        <f>SUMPRODUCT(LTA!J92:AN92,LTA!J$102:AN$102,LTA!J$103:AN$103)</f>
        <v>102.83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735.84</v>
      </c>
      <c r="AB92" s="75">
        <f>-STOA!N92</f>
        <v>0</v>
      </c>
      <c r="AC92">
        <f t="shared" si="3"/>
        <v>23.413364828867625</v>
      </c>
      <c r="AD92">
        <f t="shared" si="4"/>
        <v>2570.9032966069481</v>
      </c>
      <c r="AE92">
        <f>'IDT-1'!B92</f>
        <v>184</v>
      </c>
      <c r="AF92" s="24"/>
      <c r="AG92">
        <f t="shared" si="5"/>
        <v>2754.9032966069481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-33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9.6790400000000005</v>
      </c>
      <c r="E93">
        <f>GT_NG!P93</f>
        <v>12.55757575757576</v>
      </c>
      <c r="F93">
        <f>GT_Spot!P93</f>
        <v>0</v>
      </c>
      <c r="G93">
        <f>PPCL_NG!P93</f>
        <v>72.837251424474559</v>
      </c>
      <c r="H93">
        <f>PPCL_Spot!P93</f>
        <v>0</v>
      </c>
      <c r="I93">
        <f>Bawana_NG!P93</f>
        <v>106.85</v>
      </c>
      <c r="J93">
        <f>Bawana_RLNG!P93</f>
        <v>0</v>
      </c>
      <c r="K93">
        <f>Bawana_Spot!P93</f>
        <v>180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1253.4071691464278</v>
      </c>
      <c r="P93" s="36">
        <v>100.92999999999999</v>
      </c>
      <c r="Q93" s="36">
        <v>32.575607980587755</v>
      </c>
      <c r="R93" s="38">
        <v>0</v>
      </c>
      <c r="S93" s="38">
        <v>0</v>
      </c>
      <c r="T93" s="37">
        <f>SUMPRODUCT(LTA!J93:AN93,LTA!J$101:AN$101,LTA!J$103:AN$103)</f>
        <v>49.68</v>
      </c>
      <c r="U93" s="37">
        <f>SUMPRODUCT(LTA!J93:AN93,LTA!J$102:AN$102,LTA!J$103:AN$103)</f>
        <v>96.16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0.26</v>
      </c>
      <c r="Z93" s="34">
        <f>IEX!N93</f>
        <v>0</v>
      </c>
      <c r="AA93" s="75">
        <f>STOA!H93</f>
        <v>735.84</v>
      </c>
      <c r="AB93" s="75">
        <f>-STOA!N93</f>
        <v>0</v>
      </c>
      <c r="AC93">
        <f t="shared" si="3"/>
        <v>23.564627657974668</v>
      </c>
      <c r="AD93">
        <f t="shared" si="4"/>
        <v>2604.0120166510919</v>
      </c>
      <c r="AE93">
        <f>'IDT-1'!B93</f>
        <v>199.797</v>
      </c>
      <c r="AF93" s="24"/>
      <c r="AG93">
        <f t="shared" si="5"/>
        <v>2803.809016651092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-25</v>
      </c>
      <c r="AM93" s="34">
        <f>RTM_PXI!H93</f>
        <v>0</v>
      </c>
      <c r="AN93" s="34">
        <f>RTM_PXI!N93</f>
        <v>0</v>
      </c>
      <c r="AO93" s="150">
        <f>GDAM_IEX!H93</f>
        <v>1.8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9.6790400000000005</v>
      </c>
      <c r="E94">
        <f>GT_NG!P94</f>
        <v>12.55757575757576</v>
      </c>
      <c r="F94">
        <f>GT_Spot!P94</f>
        <v>0</v>
      </c>
      <c r="G94">
        <f>PPCL_NG!P94</f>
        <v>72.837251424474559</v>
      </c>
      <c r="H94">
        <f>PPCL_Spot!P94</f>
        <v>0</v>
      </c>
      <c r="I94">
        <f>Bawana_NG!P94</f>
        <v>106.85</v>
      </c>
      <c r="J94">
        <f>Bawana_RLNG!P94</f>
        <v>0</v>
      </c>
      <c r="K94">
        <f>Bawana_Spot!P94</f>
        <v>230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1253.4071691464278</v>
      </c>
      <c r="P94" s="36">
        <v>100.92999999999999</v>
      </c>
      <c r="Q94" s="36">
        <v>32.575607980587755</v>
      </c>
      <c r="R94" s="38">
        <v>0</v>
      </c>
      <c r="S94" s="38">
        <v>0</v>
      </c>
      <c r="T94" s="37">
        <f>SUMPRODUCT(LTA!J94:AN94,LTA!J$101:AN$101,LTA!J$103:AN$103)</f>
        <v>49.900000000000006</v>
      </c>
      <c r="U94" s="37">
        <f>SUMPRODUCT(LTA!J94:AN94,LTA!J$102:AN$102,LTA!J$103:AN$103)</f>
        <v>97.22999999999999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1.52</v>
      </c>
      <c r="Z94" s="34">
        <f>IEX!N94</f>
        <v>0</v>
      </c>
      <c r="AA94" s="75">
        <f>STOA!H94</f>
        <v>735.84</v>
      </c>
      <c r="AB94" s="75">
        <f>-STOA!N94</f>
        <v>0</v>
      </c>
      <c r="AC94">
        <f t="shared" si="3"/>
        <v>24.131288423107836</v>
      </c>
      <c r="AD94">
        <f t="shared" si="4"/>
        <v>2655.7853558859583</v>
      </c>
      <c r="AE94">
        <f>'IDT-1'!B94</f>
        <v>170.84700000000001</v>
      </c>
      <c r="AF94" s="24"/>
      <c r="AG94">
        <f t="shared" si="5"/>
        <v>2826.6323558859585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-31</v>
      </c>
      <c r="AM94" s="34">
        <f>RTM_PXI!H94</f>
        <v>0</v>
      </c>
      <c r="AN94" s="34">
        <f>RTM_PXI!N94</f>
        <v>0</v>
      </c>
      <c r="AO94" s="150">
        <f>GDAM_IEX!H94</f>
        <v>7.59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9.6790400000000005</v>
      </c>
      <c r="E95">
        <f>GT_NG!P95</f>
        <v>12.55757575757576</v>
      </c>
      <c r="F95">
        <f>GT_Spot!P95</f>
        <v>0</v>
      </c>
      <c r="G95">
        <f>PPCL_NG!P95</f>
        <v>72.837251424474559</v>
      </c>
      <c r="H95">
        <f>PPCL_Spot!P95</f>
        <v>0</v>
      </c>
      <c r="I95">
        <f>Bawana_NG!P95</f>
        <v>106.85</v>
      </c>
      <c r="J95">
        <f>Bawana_RLNG!P95</f>
        <v>0</v>
      </c>
      <c r="K95">
        <f>Bawana_Spot!P95</f>
        <v>250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1234.7678088848786</v>
      </c>
      <c r="P95" s="36">
        <v>100.92999999999999</v>
      </c>
      <c r="Q95" s="36">
        <v>32.575607980587755</v>
      </c>
      <c r="R95" s="38">
        <v>0</v>
      </c>
      <c r="S95" s="38">
        <v>0</v>
      </c>
      <c r="T95" s="37">
        <f>SUMPRODUCT(LTA!J95:AN95,LTA!J$101:AN$101,LTA!J$103:AN$103)</f>
        <v>51</v>
      </c>
      <c r="U95" s="37">
        <f>SUMPRODUCT(LTA!J95:AN95,LTA!J$102:AN$102,LTA!J$103:AN$103)</f>
        <v>96.97999999999999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14.8</v>
      </c>
      <c r="Z95" s="34">
        <f>IEX!N95</f>
        <v>0</v>
      </c>
      <c r="AA95" s="75">
        <f>STOA!H95</f>
        <v>735.79</v>
      </c>
      <c r="AB95" s="75">
        <f>-STOA!N95</f>
        <v>0</v>
      </c>
      <c r="AC95">
        <f t="shared" si="3"/>
        <v>24.021952099618154</v>
      </c>
      <c r="AD95">
        <f t="shared" si="4"/>
        <v>2705.7453319478986</v>
      </c>
      <c r="AE95">
        <f>'IDT-1'!B95</f>
        <v>139.404</v>
      </c>
      <c r="AF95" s="24"/>
      <c r="AG95">
        <f t="shared" si="5"/>
        <v>2845.1493319478986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11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9.6790400000000005</v>
      </c>
      <c r="E96">
        <f>GT_NG!P96</f>
        <v>12.55757575757576</v>
      </c>
      <c r="F96">
        <f>GT_Spot!P96</f>
        <v>0</v>
      </c>
      <c r="G96">
        <f>PPCL_NG!P96</f>
        <v>72.837251424474559</v>
      </c>
      <c r="H96">
        <f>PPCL_Spot!P96</f>
        <v>0</v>
      </c>
      <c r="I96">
        <f>Bawana_NG!P96</f>
        <v>106.85</v>
      </c>
      <c r="J96">
        <f>Bawana_RLNG!P96</f>
        <v>0</v>
      </c>
      <c r="K96">
        <f>Bawana_Spot!P96</f>
        <v>250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1232.1728023984319</v>
      </c>
      <c r="P96" s="36">
        <v>100.92999999999999</v>
      </c>
      <c r="Q96" s="36">
        <v>32.575607980587755</v>
      </c>
      <c r="R96" s="38">
        <v>0</v>
      </c>
      <c r="S96" s="38">
        <v>0</v>
      </c>
      <c r="T96" s="37">
        <f>SUMPRODUCT(LTA!J96:AN96,LTA!J$101:AN$101,LTA!J$103:AN$103)</f>
        <v>52.120000000000005</v>
      </c>
      <c r="U96" s="37">
        <f>SUMPRODUCT(LTA!J96:AN96,LTA!J$102:AN$102,LTA!J$103:AN$103)</f>
        <v>93.89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16.72</v>
      </c>
      <c r="Z96" s="34">
        <f>IEX!N96</f>
        <v>0</v>
      </c>
      <c r="AA96" s="75">
        <f>STOA!H96</f>
        <v>735.79</v>
      </c>
      <c r="AB96" s="75">
        <f>-STOA!N96</f>
        <v>0</v>
      </c>
      <c r="AC96">
        <f t="shared" si="3"/>
        <v>23.999996042537422</v>
      </c>
      <c r="AD96">
        <f t="shared" si="4"/>
        <v>2703.272281518533</v>
      </c>
      <c r="AE96">
        <f>'IDT-1'!B96</f>
        <v>131.90199999999999</v>
      </c>
      <c r="AF96" s="24"/>
      <c r="AG96">
        <f t="shared" si="5"/>
        <v>2835.174281518533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11.15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9.6790400000000005</v>
      </c>
      <c r="E97">
        <f>GT_NG!P97</f>
        <v>12.55757575757576</v>
      </c>
      <c r="F97">
        <f>GT_Spot!P97</f>
        <v>0</v>
      </c>
      <c r="G97">
        <f>PPCL_NG!P97</f>
        <v>72.837251424474559</v>
      </c>
      <c r="H97">
        <f>PPCL_Spot!P97</f>
        <v>0</v>
      </c>
      <c r="I97">
        <f>Bawana_NG!P97</f>
        <v>106.85</v>
      </c>
      <c r="J97">
        <f>Bawana_RLNG!P97</f>
        <v>0</v>
      </c>
      <c r="K97">
        <f>Bawana_Spot!P97</f>
        <v>200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1225.4102114226703</v>
      </c>
      <c r="P97" s="36">
        <v>100.92999999999999</v>
      </c>
      <c r="Q97" s="36">
        <v>32.575607980587755</v>
      </c>
      <c r="R97" s="38">
        <v>0</v>
      </c>
      <c r="S97" s="38">
        <v>0</v>
      </c>
      <c r="T97" s="37">
        <f>SUMPRODUCT(LTA!J97:AN97,LTA!J$101:AN$101,LTA!J$103:AN$103)</f>
        <v>54.820000000000007</v>
      </c>
      <c r="U97" s="37">
        <f>SUMPRODUCT(LTA!J97:AN97,LTA!J$102:AN$102,LTA!J$103:AN$103)</f>
        <v>97.4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16.670000000000002</v>
      </c>
      <c r="Z97" s="34">
        <f>IEX!N97</f>
        <v>0</v>
      </c>
      <c r="AA97" s="75">
        <f>STOA!H97</f>
        <v>735.79</v>
      </c>
      <c r="AB97" s="75">
        <f>-STOA!N97</f>
        <v>0</v>
      </c>
      <c r="AC97">
        <f t="shared" si="3"/>
        <v>23.557157241950719</v>
      </c>
      <c r="AD97">
        <f t="shared" si="4"/>
        <v>2653.3925293433581</v>
      </c>
      <c r="AE97">
        <f>'IDT-1'!B97</f>
        <v>142.93600000000001</v>
      </c>
      <c r="AF97" s="24"/>
      <c r="AG97">
        <f t="shared" si="5"/>
        <v>2796.3285293433582</v>
      </c>
      <c r="AI97" s="34">
        <f>PXIL!H97</f>
        <v>0</v>
      </c>
      <c r="AJ97" s="34">
        <f>PXIL!N97</f>
        <v>0</v>
      </c>
      <c r="AK97" s="34">
        <f>RTM_IEX!H97</f>
        <v>1.32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10.11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9.6790400000000005</v>
      </c>
      <c r="E98">
        <f>GT_NG!P98</f>
        <v>12.55757575757576</v>
      </c>
      <c r="F98">
        <f>GT_Spot!P98</f>
        <v>0</v>
      </c>
      <c r="G98">
        <f>PPCL_NG!P98</f>
        <v>72.837251424474559</v>
      </c>
      <c r="H98">
        <f>PPCL_Spot!P98</f>
        <v>0</v>
      </c>
      <c r="I98">
        <f>Bawana_NG!P98</f>
        <v>106.85</v>
      </c>
      <c r="J98">
        <f>Bawana_RLNG!P98</f>
        <v>0</v>
      </c>
      <c r="K98">
        <f>Bawana_Spot!P98</f>
        <v>180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1225.4102114226703</v>
      </c>
      <c r="P98" s="36">
        <v>100.92999999999999</v>
      </c>
      <c r="Q98" s="36">
        <v>32.575607980587755</v>
      </c>
      <c r="R98" s="38">
        <v>0</v>
      </c>
      <c r="S98" s="38">
        <v>0</v>
      </c>
      <c r="T98" s="37">
        <f>SUMPRODUCT(LTA!J98:AN98,LTA!J$101:AN$101,LTA!J$103:AN$103)</f>
        <v>56.97</v>
      </c>
      <c r="U98" s="37">
        <f>SUMPRODUCT(LTA!J98:AN98,LTA!J$102:AN$102,LTA!J$103:AN$103)</f>
        <v>99.179999999999993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10.98</v>
      </c>
      <c r="Z98" s="34">
        <f>IEX!N98</f>
        <v>0</v>
      </c>
      <c r="AA98" s="75">
        <f>STOA!H98</f>
        <v>735.79</v>
      </c>
      <c r="AB98" s="75">
        <f>-STOA!N98</f>
        <v>0</v>
      </c>
      <c r="AC98">
        <f t="shared" si="3"/>
        <v>23.333637241950715</v>
      </c>
      <c r="AD98">
        <f t="shared" si="4"/>
        <v>2628.216049343358</v>
      </c>
      <c r="AE98">
        <f>'IDT-1'!B98</f>
        <v>159.78</v>
      </c>
      <c r="AF98" s="24"/>
      <c r="AG98">
        <f t="shared" si="5"/>
        <v>2787.9960493433582</v>
      </c>
      <c r="AI98" s="34">
        <f>PXIL!H98</f>
        <v>0</v>
      </c>
      <c r="AJ98" s="34">
        <f>PXIL!N98</f>
        <v>0</v>
      </c>
      <c r="AK98" s="34">
        <f>RTM_IEX!H98</f>
        <v>0.51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7.28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0.23229695999999972</v>
      </c>
      <c r="E99">
        <f t="shared" si="6"/>
        <v>0.29041507688170104</v>
      </c>
      <c r="F99">
        <f t="shared" si="6"/>
        <v>0</v>
      </c>
      <c r="G99">
        <f t="shared" si="6"/>
        <v>1.7920173767027656</v>
      </c>
      <c r="H99">
        <f t="shared" si="6"/>
        <v>0</v>
      </c>
      <c r="I99">
        <f t="shared" si="6"/>
        <v>2.4580314819809845</v>
      </c>
      <c r="J99">
        <f t="shared" si="6"/>
        <v>0</v>
      </c>
      <c r="K99">
        <f t="shared" si="6"/>
        <v>1.9475181789405329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24.914663707793419</v>
      </c>
      <c r="P99" s="36">
        <f t="shared" si="6"/>
        <v>2.3304825000000022</v>
      </c>
      <c r="Q99" s="36">
        <f t="shared" si="6"/>
        <v>0.60403483404354219</v>
      </c>
      <c r="R99" s="38">
        <f t="shared" si="6"/>
        <v>0.49797619977037888</v>
      </c>
      <c r="S99" s="38">
        <f t="shared" si="6"/>
        <v>0</v>
      </c>
      <c r="T99" s="37">
        <f t="shared" si="6"/>
        <v>6.2019624999999996</v>
      </c>
      <c r="U99" s="37">
        <f t="shared" si="6"/>
        <v>3.102615000000001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1.5237500000000001E-2</v>
      </c>
      <c r="Z99" s="34">
        <f t="shared" si="6"/>
        <v>-1.6465000000000001</v>
      </c>
      <c r="AA99" s="75">
        <f t="shared" si="6"/>
        <v>15.597469999999991</v>
      </c>
      <c r="AB99" s="75">
        <f t="shared" si="6"/>
        <v>0</v>
      </c>
      <c r="AC99">
        <f t="shared" si="6"/>
        <v>0.56260196397243523</v>
      </c>
      <c r="AD99">
        <f t="shared" si="6"/>
        <v>56.01443435214091</v>
      </c>
      <c r="AE99">
        <f t="shared" si="6"/>
        <v>0.6764165000000002</v>
      </c>
      <c r="AG99">
        <f t="shared" si="6"/>
        <v>56.690850852140912</v>
      </c>
      <c r="AI99">
        <f t="shared" si="6"/>
        <v>0</v>
      </c>
      <c r="AJ99">
        <f t="shared" si="6"/>
        <v>0</v>
      </c>
      <c r="AK99">
        <f t="shared" si="6"/>
        <v>0.24133250000000001</v>
      </c>
      <c r="AL99">
        <f t="shared" si="6"/>
        <v>-2.0147499999999998</v>
      </c>
      <c r="AM99">
        <f t="shared" si="6"/>
        <v>0</v>
      </c>
      <c r="AN99">
        <f t="shared" si="6"/>
        <v>0</v>
      </c>
      <c r="AO99">
        <f t="shared" si="6"/>
        <v>1.22325E-2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45167</v>
      </c>
      <c r="B1" s="220"/>
      <c r="C1" s="220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20" t="s">
        <v>200</v>
      </c>
      <c r="M1" s="220" t="s">
        <v>201</v>
      </c>
      <c r="N1" s="220" t="s">
        <v>202</v>
      </c>
      <c r="O1" s="220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394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20"/>
      <c r="C2" s="220"/>
      <c r="D2" s="221"/>
      <c r="E2" s="214"/>
      <c r="F2" s="214"/>
      <c r="G2" s="214"/>
      <c r="H2" s="214"/>
      <c r="I2" s="214"/>
      <c r="J2" s="214"/>
      <c r="K2" s="214"/>
      <c r="L2" s="220"/>
      <c r="M2" s="220"/>
      <c r="N2" s="220"/>
      <c r="O2" s="220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TWEPL!Q3</f>
        <v>5.41256</v>
      </c>
      <c r="E3">
        <f>GT_NG!Q3</f>
        <v>7.9857397504456342</v>
      </c>
      <c r="F3">
        <f>GT_Spot!Q3</f>
        <v>0</v>
      </c>
      <c r="G3">
        <f>PPCL_NG!Q3</f>
        <v>42.588392890834314</v>
      </c>
      <c r="H3">
        <f>PPCL_Spot!Q3</f>
        <v>0</v>
      </c>
      <c r="I3">
        <f>Bawana_NG!Q3</f>
        <v>48.767786885245897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867.30251605832143</v>
      </c>
      <c r="P3" s="36">
        <v>58.36999999999999</v>
      </c>
      <c r="Q3" s="36">
        <v>18.837460231868427</v>
      </c>
      <c r="R3" s="38">
        <v>0</v>
      </c>
      <c r="S3" s="38">
        <v>0</v>
      </c>
      <c r="T3" s="37">
        <f>SUMPRODUCT(LTA!J3:AN3,LTA!J$101:AN$101,LTA!J$104:AN$104)</f>
        <v>72.78</v>
      </c>
      <c r="U3" s="37">
        <f>SUMPRODUCT(LTA!J3:AN3,LTA!J$102:AN$102,LTA!J$104:AN$104)</f>
        <v>133.57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-10</v>
      </c>
      <c r="AA3" s="75">
        <f>STOA!I3</f>
        <v>329.34</v>
      </c>
      <c r="AB3" s="75">
        <f>-STOA!O3</f>
        <v>-150</v>
      </c>
      <c r="AC3">
        <f>SUMIF(B3:AB3,"&gt;0")*$AC$2-SUMIF(B3:AB3,"&lt;0")*($AC$2/(1-$AC$2))+SUMIF(AI3:AR3,"&gt;0")*$AC$2-SUMIF(AI3:AR3,"&lt;0")*($AC$2/(1-$AC$2))</f>
        <v>15.368099614738348</v>
      </c>
      <c r="AD3">
        <f>SUM(B3:AB3,AI3:AR3)-AC3</f>
        <v>1409.586356201977</v>
      </c>
      <c r="AE3">
        <f>'IDT-1'!C3</f>
        <v>-7.1970000000000001</v>
      </c>
      <c r="AF3" s="24"/>
      <c r="AG3">
        <f>SUM(AD3:AF3)</f>
        <v>1402.3893562019771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5.41256</v>
      </c>
      <c r="E4">
        <f>GT_NG!Q4</f>
        <v>7.9857397504456342</v>
      </c>
      <c r="F4">
        <f>GT_Spot!Q4</f>
        <v>0</v>
      </c>
      <c r="G4">
        <f>PPCL_NG!Q4</f>
        <v>42.588392890834314</v>
      </c>
      <c r="H4">
        <f>PPCL_Spot!Q4</f>
        <v>0</v>
      </c>
      <c r="I4">
        <f>Bawana_NG!Q4</f>
        <v>48.767786885245897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863.86194350345613</v>
      </c>
      <c r="P4" s="36">
        <v>58.36999999999999</v>
      </c>
      <c r="Q4" s="36">
        <v>18.837460231868427</v>
      </c>
      <c r="R4" s="38">
        <v>0</v>
      </c>
      <c r="S4" s="38">
        <v>0</v>
      </c>
      <c r="T4" s="37">
        <f>SUMPRODUCT(LTA!J4:AN4,LTA!J$101:AN$101,LTA!J$104:AN$104)</f>
        <v>72.19</v>
      </c>
      <c r="U4" s="37">
        <f>SUMPRODUCT(LTA!J4:AN4,LTA!J$102:AN$102,LTA!J$104:AN$104)</f>
        <v>133.39999999999998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-30</v>
      </c>
      <c r="AA4" s="75">
        <f>STOA!I4</f>
        <v>329.34</v>
      </c>
      <c r="AB4" s="75">
        <f>-STOA!O4</f>
        <v>-150</v>
      </c>
      <c r="AC4">
        <f t="shared" ref="AC4:AC67" si="0">SUMIF(B4:AB4,"&gt;0")*$AC$2-SUMIF(B4:AB4,"&lt;0")*($AC$2/(1-$AC$2))+SUMIF(AI4:AR4,"&gt;0")*$AC$2-SUMIF(AI4:AR4,"&lt;0")*($AC$2/(1-$AC$2))</f>
        <v>15.508697126699442</v>
      </c>
      <c r="AD4">
        <f t="shared" ref="AD4:AD67" si="1">SUM(B4:AB4,AI4:AR4)-AC4</f>
        <v>1385.245186135151</v>
      </c>
      <c r="AE4">
        <f>'IDT-1'!C4</f>
        <v>0</v>
      </c>
      <c r="AF4" s="24"/>
      <c r="AG4">
        <f t="shared" ref="AG4:AG67" si="2">SUM(AD4:AF4)</f>
        <v>1385.245186135151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5.41256</v>
      </c>
      <c r="E5">
        <f>GT_NG!Q5</f>
        <v>7.9857397504456342</v>
      </c>
      <c r="F5">
        <f>GT_Spot!Q5</f>
        <v>0</v>
      </c>
      <c r="G5">
        <f>PPCL_NG!Q5</f>
        <v>42.588392890834314</v>
      </c>
      <c r="H5">
        <f>PPCL_Spot!Q5</f>
        <v>0</v>
      </c>
      <c r="I5">
        <f>Bawana_NG!Q5</f>
        <v>48.767786885245897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857.6249964677861</v>
      </c>
      <c r="P5" s="36">
        <v>58.36999999999999</v>
      </c>
      <c r="Q5" s="36">
        <v>18.837460231868427</v>
      </c>
      <c r="R5" s="38">
        <v>0</v>
      </c>
      <c r="S5" s="38">
        <v>0</v>
      </c>
      <c r="T5" s="37">
        <f>SUMPRODUCT(LTA!J5:AN5,LTA!J$101:AN$101,LTA!J$104:AN$104)</f>
        <v>81.88</v>
      </c>
      <c r="U5" s="37">
        <f>SUMPRODUCT(LTA!J5:AN5,LTA!J$102:AN$102,LTA!J$104:AN$104)</f>
        <v>137.20999999999998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-40</v>
      </c>
      <c r="AA5" s="75">
        <f>STOA!I5</f>
        <v>329.34</v>
      </c>
      <c r="AB5" s="75">
        <f>-STOA!O5</f>
        <v>-150</v>
      </c>
      <c r="AC5">
        <f t="shared" si="0"/>
        <v>15.838955818451401</v>
      </c>
      <c r="AD5">
        <f t="shared" si="1"/>
        <v>1362.1779804077287</v>
      </c>
      <c r="AE5">
        <f>'IDT-1'!C5</f>
        <v>0</v>
      </c>
      <c r="AF5" s="24"/>
      <c r="AG5">
        <f t="shared" si="2"/>
        <v>1362.1779804077287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5.41256</v>
      </c>
      <c r="E6">
        <f>GT_NG!Q6</f>
        <v>7.9857397504456342</v>
      </c>
      <c r="F6">
        <f>GT_Spot!Q6</f>
        <v>0</v>
      </c>
      <c r="G6">
        <f>PPCL_NG!Q6</f>
        <v>42.588392890834314</v>
      </c>
      <c r="H6">
        <f>PPCL_Spot!Q6</f>
        <v>0</v>
      </c>
      <c r="I6">
        <f>Bawana_NG!Q6</f>
        <v>52.419999999999995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857.62363224186197</v>
      </c>
      <c r="P6" s="36">
        <v>58.36999999999999</v>
      </c>
      <c r="Q6" s="36">
        <v>18.837460231868427</v>
      </c>
      <c r="R6" s="38">
        <v>0</v>
      </c>
      <c r="S6" s="38">
        <v>0</v>
      </c>
      <c r="T6" s="37">
        <f>SUMPRODUCT(LTA!J6:AN6,LTA!J$101:AN$101,LTA!J$104:AN$104)</f>
        <v>80.819999999999993</v>
      </c>
      <c r="U6" s="37">
        <f>SUMPRODUCT(LTA!J6:AN6,LTA!J$102:AN$102,LTA!J$104:AN$104)</f>
        <v>136.82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-60</v>
      </c>
      <c r="AA6" s="75">
        <f>STOA!I6</f>
        <v>329.34</v>
      </c>
      <c r="AB6" s="75">
        <f>-STOA!O6</f>
        <v>-150</v>
      </c>
      <c r="AC6">
        <f t="shared" si="0"/>
        <v>16.035885839117011</v>
      </c>
      <c r="AD6">
        <f t="shared" si="1"/>
        <v>1344.1818992758929</v>
      </c>
      <c r="AE6">
        <f>'IDT-1'!C6</f>
        <v>0</v>
      </c>
      <c r="AF6" s="24"/>
      <c r="AG6">
        <f t="shared" si="2"/>
        <v>1344.1818992758929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5.41256</v>
      </c>
      <c r="E7">
        <f>GT_NG!Q7</f>
        <v>7.9857397504456342</v>
      </c>
      <c r="F7">
        <f>GT_Spot!Q7</f>
        <v>0</v>
      </c>
      <c r="G7">
        <f>PPCL_NG!Q7</f>
        <v>42.588392890834314</v>
      </c>
      <c r="H7">
        <f>PPCL_Spot!Q7</f>
        <v>0</v>
      </c>
      <c r="I7">
        <f>Bawana_NG!Q7</f>
        <v>52.419999999999995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854.51668384154971</v>
      </c>
      <c r="P7" s="36">
        <v>58.36999999999999</v>
      </c>
      <c r="Q7" s="36">
        <v>18.837460231868427</v>
      </c>
      <c r="R7" s="38">
        <v>0</v>
      </c>
      <c r="S7" s="38">
        <v>0</v>
      </c>
      <c r="T7" s="37">
        <f>SUMPRODUCT(LTA!J7:AN7,LTA!J$101:AN$101,LTA!J$104:AN$104)</f>
        <v>80.05</v>
      </c>
      <c r="U7" s="37">
        <f>SUMPRODUCT(LTA!J7:AN7,LTA!J$102:AN$102,LTA!J$104:AN$104)</f>
        <v>136.41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-35</v>
      </c>
      <c r="AA7" s="75">
        <f>STOA!I7</f>
        <v>329.34</v>
      </c>
      <c r="AB7" s="75">
        <f>-STOA!O7</f>
        <v>-250</v>
      </c>
      <c r="AC7">
        <f t="shared" si="0"/>
        <v>16.81839370691501</v>
      </c>
      <c r="AD7">
        <f t="shared" si="1"/>
        <v>1321.832443007783</v>
      </c>
      <c r="AE7">
        <f>'IDT-1'!C7</f>
        <v>0</v>
      </c>
      <c r="AF7" s="24"/>
      <c r="AG7">
        <f t="shared" si="2"/>
        <v>1321.832443007783</v>
      </c>
      <c r="AI7" s="34">
        <f>PXIL!I7</f>
        <v>0</v>
      </c>
      <c r="AJ7" s="34">
        <f>PXIL!O7</f>
        <v>0</v>
      </c>
      <c r="AK7" s="34">
        <f>RTM_IEX!I7</f>
        <v>37.72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5.41256</v>
      </c>
      <c r="E8">
        <f>GT_NG!Q8</f>
        <v>7.9857397504456342</v>
      </c>
      <c r="F8">
        <f>GT_Spot!Q8</f>
        <v>0</v>
      </c>
      <c r="G8">
        <f>PPCL_NG!Q8</f>
        <v>42.588392890834314</v>
      </c>
      <c r="H8">
        <f>PPCL_Spot!Q8</f>
        <v>0</v>
      </c>
      <c r="I8">
        <f>Bawana_NG!Q8</f>
        <v>52.419999999999995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854.51668384154971</v>
      </c>
      <c r="P8" s="36">
        <v>58.36999999999999</v>
      </c>
      <c r="Q8" s="36">
        <v>18.837460231868427</v>
      </c>
      <c r="R8" s="38">
        <v>0</v>
      </c>
      <c r="S8" s="38">
        <v>0</v>
      </c>
      <c r="T8" s="37">
        <f>SUMPRODUCT(LTA!J8:AN8,LTA!J$101:AN$101,LTA!J$104:AN$104)</f>
        <v>79.59</v>
      </c>
      <c r="U8" s="37">
        <f>SUMPRODUCT(LTA!J8:AN8,LTA!J$102:AN$102,LTA!J$104:AN$104)</f>
        <v>136.04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-50</v>
      </c>
      <c r="AA8" s="75">
        <f>STOA!I8</f>
        <v>329.34</v>
      </c>
      <c r="AB8" s="75">
        <f>-STOA!O8</f>
        <v>-250</v>
      </c>
      <c r="AC8">
        <f t="shared" si="0"/>
        <v>16.910293619747939</v>
      </c>
      <c r="AD8">
        <f t="shared" si="1"/>
        <v>1302.0505430949497</v>
      </c>
      <c r="AE8">
        <f>'IDT-1'!C8</f>
        <v>0</v>
      </c>
      <c r="AF8" s="24"/>
      <c r="AG8">
        <f t="shared" si="2"/>
        <v>1302.0505430949497</v>
      </c>
      <c r="AI8" s="34">
        <f>PXIL!I8</f>
        <v>0</v>
      </c>
      <c r="AJ8" s="34">
        <f>PXIL!O8</f>
        <v>0</v>
      </c>
      <c r="AK8" s="34">
        <f>RTM_IEX!I8</f>
        <v>33.86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5.41256</v>
      </c>
      <c r="E9">
        <f>GT_NG!Q9</f>
        <v>7.9857397504456342</v>
      </c>
      <c r="F9">
        <f>GT_Spot!Q9</f>
        <v>0</v>
      </c>
      <c r="G9">
        <f>PPCL_NG!Q9</f>
        <v>42.588392890834314</v>
      </c>
      <c r="H9">
        <f>PPCL_Spot!Q9</f>
        <v>0</v>
      </c>
      <c r="I9">
        <f>Bawana_NG!Q9</f>
        <v>54.14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854.51668384154971</v>
      </c>
      <c r="P9" s="36">
        <v>58.36999999999999</v>
      </c>
      <c r="Q9" s="36">
        <v>18.837460231868427</v>
      </c>
      <c r="R9" s="38">
        <v>0</v>
      </c>
      <c r="S9" s="38">
        <v>0</v>
      </c>
      <c r="T9" s="37">
        <f>SUMPRODUCT(LTA!J9:AN9,LTA!J$101:AN$101,LTA!J$104:AN$104)</f>
        <v>79.28</v>
      </c>
      <c r="U9" s="37">
        <f>SUMPRODUCT(LTA!J9:AN9,LTA!J$102:AN$102,LTA!J$104:AN$104)</f>
        <v>136.12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-75</v>
      </c>
      <c r="AA9" s="75">
        <f>STOA!I9</f>
        <v>329.34</v>
      </c>
      <c r="AB9" s="75">
        <f>-STOA!O9</f>
        <v>-250</v>
      </c>
      <c r="AC9">
        <f t="shared" si="0"/>
        <v>17.09423080780282</v>
      </c>
      <c r="AD9">
        <f t="shared" si="1"/>
        <v>1272.5466059068949</v>
      </c>
      <c r="AE9">
        <f>'IDT-1'!C9</f>
        <v>0</v>
      </c>
      <c r="AF9" s="24"/>
      <c r="AG9">
        <f t="shared" si="2"/>
        <v>1272.5466059068949</v>
      </c>
      <c r="AI9" s="34">
        <f>PXIL!I9</f>
        <v>0</v>
      </c>
      <c r="AJ9" s="34">
        <f>PXIL!O9</f>
        <v>0</v>
      </c>
      <c r="AK9" s="34">
        <f>RTM_IEX!I9</f>
        <v>28.05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5.41256</v>
      </c>
      <c r="E10">
        <f>GT_NG!Q10</f>
        <v>7.9857397504456342</v>
      </c>
      <c r="F10">
        <f>GT_Spot!Q10</f>
        <v>0</v>
      </c>
      <c r="G10">
        <f>PPCL_NG!Q10</f>
        <v>42.588392890834314</v>
      </c>
      <c r="H10">
        <f>PPCL_Spot!Q10</f>
        <v>0</v>
      </c>
      <c r="I10">
        <f>Bawana_NG!Q10</f>
        <v>54.14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854.51668384154971</v>
      </c>
      <c r="P10" s="36">
        <v>58.36999999999999</v>
      </c>
      <c r="Q10" s="36">
        <v>18.837460231868427</v>
      </c>
      <c r="R10" s="38">
        <v>0</v>
      </c>
      <c r="S10" s="38">
        <v>0</v>
      </c>
      <c r="T10" s="37">
        <f>SUMPRODUCT(LTA!J10:AN10,LTA!J$101:AN$101,LTA!J$104:AN$104)</f>
        <v>80.33</v>
      </c>
      <c r="U10" s="37">
        <f>SUMPRODUCT(LTA!J10:AN10,LTA!J$102:AN$102,LTA!J$104:AN$104)</f>
        <v>136.16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-90</v>
      </c>
      <c r="AA10" s="75">
        <f>STOA!I10</f>
        <v>329.34</v>
      </c>
      <c r="AB10" s="75">
        <f>-STOA!O10</f>
        <v>-250</v>
      </c>
      <c r="AC10">
        <f t="shared" si="0"/>
        <v>17.22845872063575</v>
      </c>
      <c r="AD10">
        <f t="shared" si="1"/>
        <v>1257.5323779940622</v>
      </c>
      <c r="AE10">
        <f>'IDT-1'!C10</f>
        <v>0</v>
      </c>
      <c r="AF10" s="24"/>
      <c r="AG10">
        <f t="shared" si="2"/>
        <v>1257.5323779940622</v>
      </c>
      <c r="AI10" s="34">
        <f>PXIL!I10</f>
        <v>0</v>
      </c>
      <c r="AJ10" s="34">
        <f>PXIL!O10</f>
        <v>0</v>
      </c>
      <c r="AK10" s="34">
        <f>RTM_IEX!I10</f>
        <v>27.08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5.41256</v>
      </c>
      <c r="E11">
        <f>GT_NG!Q11</f>
        <v>7.9857397504456342</v>
      </c>
      <c r="F11">
        <f>GT_Spot!Q11</f>
        <v>0</v>
      </c>
      <c r="G11">
        <f>PPCL_NG!Q11</f>
        <v>42.588392890834314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839.58326215981799</v>
      </c>
      <c r="P11" s="36">
        <v>58.36999999999999</v>
      </c>
      <c r="Q11" s="36">
        <v>18.837460231868427</v>
      </c>
      <c r="R11" s="38">
        <v>0</v>
      </c>
      <c r="S11" s="38">
        <v>0</v>
      </c>
      <c r="T11" s="37">
        <f>SUMPRODUCT(LTA!J11:AN11,LTA!J$101:AN$101,LTA!J$104:AN$104)</f>
        <v>79.88</v>
      </c>
      <c r="U11" s="37">
        <f>SUMPRODUCT(LTA!J11:AN11,LTA!J$102:AN$102,LTA!J$104:AN$104)</f>
        <v>136.41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-5</v>
      </c>
      <c r="AA11" s="75">
        <f>STOA!I11</f>
        <v>329.34</v>
      </c>
      <c r="AB11" s="75">
        <f>-STOA!O11</f>
        <v>-350</v>
      </c>
      <c r="AC11">
        <f t="shared" si="0"/>
        <v>17.236024522669442</v>
      </c>
      <c r="AD11">
        <f t="shared" si="1"/>
        <v>1228.2513905102971</v>
      </c>
      <c r="AE11">
        <f>'IDT-1'!C11</f>
        <v>0</v>
      </c>
      <c r="AF11" s="24"/>
      <c r="AG11">
        <f t="shared" si="2"/>
        <v>1228.2513905102971</v>
      </c>
      <c r="AI11" s="34">
        <f>PXIL!I11</f>
        <v>0</v>
      </c>
      <c r="AJ11" s="34">
        <f>PXIL!O11</f>
        <v>0</v>
      </c>
      <c r="AK11" s="34">
        <f>RTM_IEX!I11</f>
        <v>27.08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5.41256</v>
      </c>
      <c r="E12">
        <f>GT_NG!Q12</f>
        <v>7.9857397504456342</v>
      </c>
      <c r="F12">
        <f>GT_Spot!Q12</f>
        <v>0</v>
      </c>
      <c r="G12">
        <f>PPCL_NG!Q12</f>
        <v>42.588392890834314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828.78073947127609</v>
      </c>
      <c r="P12" s="36">
        <v>58.36999999999999</v>
      </c>
      <c r="Q12" s="36">
        <v>18.837460231868427</v>
      </c>
      <c r="R12" s="38">
        <v>0</v>
      </c>
      <c r="S12" s="38">
        <v>0</v>
      </c>
      <c r="T12" s="37">
        <f>SUMPRODUCT(LTA!J12:AN12,LTA!J$101:AN$101,LTA!J$104:AN$104)</f>
        <v>79.8</v>
      </c>
      <c r="U12" s="37">
        <f>SUMPRODUCT(LTA!J12:AN12,LTA!J$102:AN$102,LTA!J$104:AN$104)</f>
        <v>136.41999999999999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-20</v>
      </c>
      <c r="AA12" s="75">
        <f>STOA!I12</f>
        <v>329.34</v>
      </c>
      <c r="AB12" s="75">
        <f>-STOA!O12</f>
        <v>-350</v>
      </c>
      <c r="AC12">
        <f t="shared" si="0"/>
        <v>17.265070235843204</v>
      </c>
      <c r="AD12">
        <f t="shared" si="1"/>
        <v>1201.389822108581</v>
      </c>
      <c r="AE12">
        <f>'IDT-1'!C12</f>
        <v>0</v>
      </c>
      <c r="AF12" s="24"/>
      <c r="AG12">
        <f t="shared" si="2"/>
        <v>1201.389822108581</v>
      </c>
      <c r="AI12" s="34">
        <f>PXIL!I12</f>
        <v>0</v>
      </c>
      <c r="AJ12" s="34">
        <f>PXIL!O12</f>
        <v>0</v>
      </c>
      <c r="AK12" s="34">
        <f>RTM_IEX!I12</f>
        <v>26.12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5.41256</v>
      </c>
      <c r="E13">
        <f>GT_NG!Q13</f>
        <v>7.9857397504456342</v>
      </c>
      <c r="F13">
        <f>GT_Spot!Q13</f>
        <v>0</v>
      </c>
      <c r="G13">
        <f>PPCL_NG!Q13</f>
        <v>42.588392890834314</v>
      </c>
      <c r="H13">
        <f>PPCL_Spot!Q13</f>
        <v>0</v>
      </c>
      <c r="I13">
        <f>Bawana_NG!Q13</f>
        <v>54.997540360449001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854.87360806063259</v>
      </c>
      <c r="P13" s="36">
        <v>58.36999999999999</v>
      </c>
      <c r="Q13" s="36">
        <v>18.837460231868427</v>
      </c>
      <c r="R13" s="38">
        <v>0</v>
      </c>
      <c r="S13" s="38">
        <v>0</v>
      </c>
      <c r="T13" s="37">
        <f>SUMPRODUCT(LTA!J13:AN13,LTA!J$101:AN$101,LTA!J$104:AN$104)</f>
        <v>79.7</v>
      </c>
      <c r="U13" s="37">
        <f>SUMPRODUCT(LTA!J13:AN13,LTA!J$102:AN$102,LTA!J$104:AN$104)</f>
        <v>136.54999999999998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-30</v>
      </c>
      <c r="AA13" s="75">
        <f>STOA!I13</f>
        <v>329.34</v>
      </c>
      <c r="AB13" s="75">
        <f>-STOA!O13</f>
        <v>-350</v>
      </c>
      <c r="AC13">
        <f t="shared" si="0"/>
        <v>17.498527109823442</v>
      </c>
      <c r="AD13">
        <f t="shared" si="1"/>
        <v>1207.5967741844063</v>
      </c>
      <c r="AE13">
        <f>'IDT-1'!C13</f>
        <v>0</v>
      </c>
      <c r="AF13" s="24"/>
      <c r="AG13">
        <f t="shared" si="2"/>
        <v>1207.5967741844063</v>
      </c>
      <c r="AI13" s="34">
        <f>PXIL!I13</f>
        <v>0</v>
      </c>
      <c r="AJ13" s="34">
        <f>PXIL!O13</f>
        <v>0</v>
      </c>
      <c r="AK13" s="34">
        <f>RTM_IEX!I13</f>
        <v>16.440000000000001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5.41256</v>
      </c>
      <c r="E14">
        <f>GT_NG!Q14</f>
        <v>7.9857397504456342</v>
      </c>
      <c r="F14">
        <f>GT_Spot!Q14</f>
        <v>0</v>
      </c>
      <c r="G14">
        <f>PPCL_NG!Q14</f>
        <v>42.588392890834314</v>
      </c>
      <c r="H14">
        <f>PPCL_Spot!Q14</f>
        <v>0</v>
      </c>
      <c r="I14">
        <f>Bawana_NG!Q14</f>
        <v>54.997540360449001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854.87483782177617</v>
      </c>
      <c r="P14" s="36">
        <v>58.36999999999999</v>
      </c>
      <c r="Q14" s="36">
        <v>18.837460231868427</v>
      </c>
      <c r="R14" s="38">
        <v>0</v>
      </c>
      <c r="S14" s="38">
        <v>0</v>
      </c>
      <c r="T14" s="37">
        <f>SUMPRODUCT(LTA!J14:AN14,LTA!J$101:AN$101,LTA!J$104:AN$104)</f>
        <v>79.319999999999993</v>
      </c>
      <c r="U14" s="37">
        <f>SUMPRODUCT(LTA!J14:AN14,LTA!J$102:AN$102,LTA!J$104:AN$104)</f>
        <v>136.76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-50</v>
      </c>
      <c r="AA14" s="75">
        <f>STOA!I14</f>
        <v>329.34</v>
      </c>
      <c r="AB14" s="75">
        <f>-STOA!O14</f>
        <v>-350</v>
      </c>
      <c r="AC14">
        <f t="shared" si="0"/>
        <v>17.717196482165413</v>
      </c>
      <c r="AD14">
        <f t="shared" si="1"/>
        <v>1192.0493345732077</v>
      </c>
      <c r="AE14">
        <f>'IDT-1'!C14</f>
        <v>0</v>
      </c>
      <c r="AF14" s="24"/>
      <c r="AG14">
        <f t="shared" si="2"/>
        <v>1192.0493345732077</v>
      </c>
      <c r="AI14" s="34">
        <f>PXIL!I14</f>
        <v>0</v>
      </c>
      <c r="AJ14" s="34">
        <f>PXIL!O14</f>
        <v>0</v>
      </c>
      <c r="AK14" s="34">
        <f>RTM_IEX!I14</f>
        <v>21.28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5.41256</v>
      </c>
      <c r="E15">
        <f>GT_NG!Q15</f>
        <v>7.9857397504456342</v>
      </c>
      <c r="F15">
        <f>GT_Spot!Q15</f>
        <v>0</v>
      </c>
      <c r="G15">
        <f>PPCL_NG!Q15</f>
        <v>42.588392890834314</v>
      </c>
      <c r="H15">
        <f>PPCL_Spot!Q15</f>
        <v>0</v>
      </c>
      <c r="I15">
        <f>Bawana_NG!Q15</f>
        <v>54.997540360449001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853.28138776396145</v>
      </c>
      <c r="P15" s="36">
        <v>58.36999999999999</v>
      </c>
      <c r="Q15" s="36">
        <v>18.837460231868427</v>
      </c>
      <c r="R15" s="38">
        <v>0</v>
      </c>
      <c r="S15" s="38">
        <v>0</v>
      </c>
      <c r="T15" s="37">
        <f>SUMPRODUCT(LTA!J15:AN15,LTA!J$101:AN$101,LTA!J$104:AN$104)</f>
        <v>79.28</v>
      </c>
      <c r="U15" s="37">
        <f>SUMPRODUCT(LTA!J15:AN15,LTA!J$102:AN$102,LTA!J$104:AN$104)</f>
        <v>137.76999999999998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</v>
      </c>
      <c r="AA15" s="75">
        <f>STOA!I15</f>
        <v>292.83999999999997</v>
      </c>
      <c r="AB15" s="75">
        <f>-STOA!O15</f>
        <v>-362</v>
      </c>
      <c r="AC15">
        <f t="shared" si="0"/>
        <v>17.201498551035176</v>
      </c>
      <c r="AD15">
        <f t="shared" si="1"/>
        <v>1190.2115824465234</v>
      </c>
      <c r="AE15">
        <f>'IDT-1'!C15</f>
        <v>0</v>
      </c>
      <c r="AF15" s="24"/>
      <c r="AG15">
        <f t="shared" si="2"/>
        <v>1190.2115824465234</v>
      </c>
      <c r="AI15" s="34">
        <f>PXIL!I15</f>
        <v>0</v>
      </c>
      <c r="AJ15" s="34">
        <f>PXIL!O15</f>
        <v>0</v>
      </c>
      <c r="AK15" s="34">
        <f>RTM_IEX!I15</f>
        <v>28.05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5.41256</v>
      </c>
      <c r="E16">
        <f>GT_NG!Q16</f>
        <v>7.9857397504456342</v>
      </c>
      <c r="F16">
        <f>GT_Spot!Q16</f>
        <v>0</v>
      </c>
      <c r="G16">
        <f>PPCL_NG!Q16</f>
        <v>42.588392890834314</v>
      </c>
      <c r="H16">
        <f>PPCL_Spot!Q16</f>
        <v>0</v>
      </c>
      <c r="I16">
        <f>Bawana_NG!Q16</f>
        <v>54.997540360449001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853.27481518615218</v>
      </c>
      <c r="P16" s="36">
        <v>58.36999999999999</v>
      </c>
      <c r="Q16" s="36">
        <v>18.837460231868427</v>
      </c>
      <c r="R16" s="38">
        <v>0</v>
      </c>
      <c r="S16" s="38">
        <v>0</v>
      </c>
      <c r="T16" s="37">
        <f>SUMPRODUCT(LTA!J16:AN16,LTA!J$101:AN$101,LTA!J$104:AN$104)</f>
        <v>79.88</v>
      </c>
      <c r="U16" s="37">
        <f>SUMPRODUCT(LTA!J16:AN16,LTA!J$102:AN$102,LTA!J$104:AN$104)</f>
        <v>138.89999999999998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-110</v>
      </c>
      <c r="AA16" s="75">
        <f>STOA!I16</f>
        <v>310.25</v>
      </c>
      <c r="AB16" s="75">
        <f>-STOA!O16</f>
        <v>-300</v>
      </c>
      <c r="AC16">
        <f t="shared" si="0"/>
        <v>17.707241558193878</v>
      </c>
      <c r="AD16">
        <f t="shared" si="1"/>
        <v>1170.8392668615559</v>
      </c>
      <c r="AE16">
        <f>'IDT-1'!C16</f>
        <v>0</v>
      </c>
      <c r="AF16" s="24"/>
      <c r="AG16">
        <f t="shared" si="2"/>
        <v>1170.8392668615559</v>
      </c>
      <c r="AI16" s="34">
        <f>PXIL!I16</f>
        <v>0</v>
      </c>
      <c r="AJ16" s="34">
        <f>PXIL!O16</f>
        <v>0</v>
      </c>
      <c r="AK16" s="34">
        <f>RTM_IEX!I16</f>
        <v>28.05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5.41256</v>
      </c>
      <c r="E17">
        <f>GT_NG!Q17</f>
        <v>7.9857397504456342</v>
      </c>
      <c r="F17">
        <f>GT_Spot!Q17</f>
        <v>0</v>
      </c>
      <c r="G17">
        <f>PPCL_NG!Q17</f>
        <v>42.588392890834314</v>
      </c>
      <c r="H17">
        <f>PPCL_Spot!Q17</f>
        <v>0</v>
      </c>
      <c r="I17">
        <f>Bawana_NG!Q17</f>
        <v>54.997540360449001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856.0318053143244</v>
      </c>
      <c r="P17" s="36">
        <v>58.36999999999999</v>
      </c>
      <c r="Q17" s="36">
        <v>18.837460231868427</v>
      </c>
      <c r="R17" s="38">
        <v>0</v>
      </c>
      <c r="S17" s="38">
        <v>0</v>
      </c>
      <c r="T17" s="37">
        <f>SUMPRODUCT(LTA!J17:AN17,LTA!J$101:AN$101,LTA!J$104:AN$104)</f>
        <v>77.739999999999995</v>
      </c>
      <c r="U17" s="37">
        <f>SUMPRODUCT(LTA!J17:AN17,LTA!J$102:AN$102,LTA!J$104:AN$104)</f>
        <v>136.41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-130</v>
      </c>
      <c r="AA17" s="75">
        <f>STOA!I17</f>
        <v>310.25</v>
      </c>
      <c r="AB17" s="75">
        <f>-STOA!O17</f>
        <v>-300</v>
      </c>
      <c r="AC17">
        <f t="shared" si="0"/>
        <v>17.8512496217657</v>
      </c>
      <c r="AD17">
        <f t="shared" si="1"/>
        <v>1146.8822489261561</v>
      </c>
      <c r="AE17">
        <f>'IDT-1'!C17</f>
        <v>0</v>
      </c>
      <c r="AF17" s="24"/>
      <c r="AG17">
        <f t="shared" si="2"/>
        <v>1146.8822489261561</v>
      </c>
      <c r="AI17" s="34">
        <f>PXIL!I17</f>
        <v>0</v>
      </c>
      <c r="AJ17" s="34">
        <f>PXIL!O17</f>
        <v>0</v>
      </c>
      <c r="AK17" s="34">
        <f>RTM_IEX!I17</f>
        <v>26.11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5.41256</v>
      </c>
      <c r="E18">
        <f>GT_NG!Q18</f>
        <v>7.9857397504456342</v>
      </c>
      <c r="F18">
        <f>GT_Spot!Q18</f>
        <v>0</v>
      </c>
      <c r="G18">
        <f>PPCL_NG!Q18</f>
        <v>42.588392890834314</v>
      </c>
      <c r="H18">
        <f>PPCL_Spot!Q18</f>
        <v>0</v>
      </c>
      <c r="I18">
        <f>Bawana_NG!Q18</f>
        <v>54.997540360449001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853.89522553780421</v>
      </c>
      <c r="P18" s="36">
        <v>58.36999999999999</v>
      </c>
      <c r="Q18" s="36">
        <v>18.837460231868427</v>
      </c>
      <c r="R18" s="38">
        <v>0</v>
      </c>
      <c r="S18" s="38">
        <v>0</v>
      </c>
      <c r="T18" s="37">
        <f>SUMPRODUCT(LTA!J18:AN18,LTA!J$101:AN$101,LTA!J$104:AN$104)</f>
        <v>78.14</v>
      </c>
      <c r="U18" s="37">
        <f>SUMPRODUCT(LTA!J18:AN18,LTA!J$102:AN$102,LTA!J$104:AN$104)</f>
        <v>136.41999999999999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-145</v>
      </c>
      <c r="AA18" s="75">
        <f>STOA!I18</f>
        <v>310.25</v>
      </c>
      <c r="AB18" s="75">
        <f>-STOA!O18</f>
        <v>-300</v>
      </c>
      <c r="AC18">
        <f t="shared" si="0"/>
        <v>17.943707632565253</v>
      </c>
      <c r="AD18">
        <f t="shared" si="1"/>
        <v>1127.1632111388365</v>
      </c>
      <c r="AE18">
        <f>'IDT-1'!C18</f>
        <v>0</v>
      </c>
      <c r="AF18" s="24"/>
      <c r="AG18">
        <f t="shared" si="2"/>
        <v>1127.1632111388365</v>
      </c>
      <c r="AI18" s="34">
        <f>PXIL!I18</f>
        <v>0</v>
      </c>
      <c r="AJ18" s="34">
        <f>PXIL!O18</f>
        <v>0</v>
      </c>
      <c r="AK18" s="34">
        <f>RTM_IEX!I18</f>
        <v>23.21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5.41256</v>
      </c>
      <c r="E19">
        <f>GT_NG!Q19</f>
        <v>7.990762124711317</v>
      </c>
      <c r="F19">
        <f>GT_Spot!Q19</f>
        <v>0</v>
      </c>
      <c r="G19">
        <f>PPCL_NG!Q19</f>
        <v>42.588392890834314</v>
      </c>
      <c r="H19">
        <f>PPCL_Spot!Q19</f>
        <v>0</v>
      </c>
      <c r="I19">
        <f>Bawana_NG!Q19</f>
        <v>54.997540360449001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853.69746775645615</v>
      </c>
      <c r="P19" s="36">
        <v>58.36999999999999</v>
      </c>
      <c r="Q19" s="36">
        <v>18.837460231868427</v>
      </c>
      <c r="R19" s="38">
        <v>0</v>
      </c>
      <c r="S19" s="38">
        <v>0</v>
      </c>
      <c r="T19" s="37">
        <f>SUMPRODUCT(LTA!J19:AN19,LTA!J$101:AN$101,LTA!J$104:AN$104)</f>
        <v>78.08</v>
      </c>
      <c r="U19" s="37">
        <f>SUMPRODUCT(LTA!J19:AN19,LTA!J$102:AN$102,LTA!J$104:AN$104)</f>
        <v>136.54999999999998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-160</v>
      </c>
      <c r="AA19" s="75">
        <f>STOA!I19</f>
        <v>310.25</v>
      </c>
      <c r="AB19" s="75">
        <f>-STOA!O19</f>
        <v>-300</v>
      </c>
      <c r="AC19">
        <f t="shared" si="0"/>
        <v>17.871551473815856</v>
      </c>
      <c r="AD19">
        <f t="shared" si="1"/>
        <v>1088.9026318905032</v>
      </c>
      <c r="AE19">
        <f>'IDT-1'!C19</f>
        <v>0</v>
      </c>
      <c r="AF19" s="24"/>
      <c r="AG19">
        <f t="shared" si="2"/>
        <v>1088.9026318905032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5.41256</v>
      </c>
      <c r="E20">
        <f>GT_NG!Q20</f>
        <v>7.9857397504456342</v>
      </c>
      <c r="F20">
        <f>GT_Spot!Q20</f>
        <v>0</v>
      </c>
      <c r="G20">
        <f>PPCL_NG!Q20</f>
        <v>42.588392890834314</v>
      </c>
      <c r="H20">
        <f>PPCL_Spot!Q20</f>
        <v>0</v>
      </c>
      <c r="I20">
        <f>Bawana_NG!Q20</f>
        <v>54.997540360449001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858.58176658144305</v>
      </c>
      <c r="P20" s="36">
        <v>58.36999999999999</v>
      </c>
      <c r="Q20" s="36">
        <v>18.836642309748708</v>
      </c>
      <c r="R20" s="38">
        <v>0</v>
      </c>
      <c r="S20" s="38">
        <v>0</v>
      </c>
      <c r="T20" s="37">
        <f>SUMPRODUCT(LTA!J20:AN20,LTA!J$101:AN$101,LTA!J$104:AN$104)</f>
        <v>77.31</v>
      </c>
      <c r="U20" s="37">
        <f>SUMPRODUCT(LTA!J20:AN20,LTA!J$102:AN$102,LTA!J$104:AN$104)</f>
        <v>136.76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-180</v>
      </c>
      <c r="AA20" s="75">
        <f>STOA!I20</f>
        <v>310.25</v>
      </c>
      <c r="AB20" s="75">
        <f>-STOA!O20</f>
        <v>-300</v>
      </c>
      <c r="AC20">
        <f t="shared" si="0"/>
        <v>18.087116459311453</v>
      </c>
      <c r="AD20">
        <f t="shared" si="1"/>
        <v>1073.0055254336091</v>
      </c>
      <c r="AE20">
        <f>'IDT-1'!C20</f>
        <v>0</v>
      </c>
      <c r="AF20" s="24"/>
      <c r="AG20">
        <f t="shared" si="2"/>
        <v>1073.0055254336091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5.41256</v>
      </c>
      <c r="E21">
        <f>GT_NG!Q21</f>
        <v>7.9857397504456342</v>
      </c>
      <c r="F21">
        <f>GT_Spot!Q21</f>
        <v>0</v>
      </c>
      <c r="G21">
        <f>PPCL_NG!Q21</f>
        <v>42.588392890834314</v>
      </c>
      <c r="H21">
        <f>PPCL_Spot!Q21</f>
        <v>0</v>
      </c>
      <c r="I21">
        <f>Bawana_NG!Q21</f>
        <v>54.997540360449001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858.58176658144305</v>
      </c>
      <c r="P21" s="36">
        <v>58.37</v>
      </c>
      <c r="Q21" s="36">
        <v>18.836642309748708</v>
      </c>
      <c r="R21" s="38">
        <v>0</v>
      </c>
      <c r="S21" s="38">
        <v>0</v>
      </c>
      <c r="T21" s="37">
        <f>SUMPRODUCT(LTA!J21:AN21,LTA!J$101:AN$101,LTA!J$104:AN$104)</f>
        <v>76.86</v>
      </c>
      <c r="U21" s="37">
        <f>SUMPRODUCT(LTA!J21:AN21,LTA!J$102:AN$102,LTA!J$104:AN$104)</f>
        <v>137.76999999999998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-195</v>
      </c>
      <c r="AA21" s="75">
        <f>STOA!I21</f>
        <v>310.25</v>
      </c>
      <c r="AB21" s="75">
        <f>-STOA!O21</f>
        <v>-300</v>
      </c>
      <c r="AC21">
        <f t="shared" si="0"/>
        <v>18.225216372144384</v>
      </c>
      <c r="AD21">
        <f t="shared" si="1"/>
        <v>1058.4274255207761</v>
      </c>
      <c r="AE21">
        <f>'IDT-1'!C21</f>
        <v>0</v>
      </c>
      <c r="AF21" s="24"/>
      <c r="AG21">
        <f t="shared" si="2"/>
        <v>1058.4274255207761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5.41256</v>
      </c>
      <c r="E22">
        <f>GT_NG!Q22</f>
        <v>7.9857397504456342</v>
      </c>
      <c r="F22">
        <f>GT_Spot!Q22</f>
        <v>0</v>
      </c>
      <c r="G22">
        <f>PPCL_NG!Q22</f>
        <v>42.588392890834314</v>
      </c>
      <c r="H22">
        <f>PPCL_Spot!Q22</f>
        <v>0</v>
      </c>
      <c r="I22">
        <f>Bawana_NG!Q22</f>
        <v>54.997540360449001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852.61505624623999</v>
      </c>
      <c r="P22" s="36">
        <v>58.37</v>
      </c>
      <c r="Q22" s="36">
        <v>18.836642309748708</v>
      </c>
      <c r="R22" s="38">
        <v>0</v>
      </c>
      <c r="S22" s="38">
        <v>0</v>
      </c>
      <c r="T22" s="37">
        <f>SUMPRODUCT(LTA!J22:AN22,LTA!J$101:AN$101,LTA!J$104:AN$104)</f>
        <v>76.760000000000005</v>
      </c>
      <c r="U22" s="37">
        <f>SUMPRODUCT(LTA!J22:AN22,LTA!J$102:AN$102,LTA!J$104:AN$104)</f>
        <v>138.89999999999998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-120</v>
      </c>
      <c r="AA22" s="75">
        <f>STOA!I22</f>
        <v>292.83999999999997</v>
      </c>
      <c r="AB22" s="75">
        <f>-STOA!O22</f>
        <v>-362</v>
      </c>
      <c r="AC22">
        <f t="shared" si="0"/>
        <v>17.91314966340606</v>
      </c>
      <c r="AD22">
        <f t="shared" si="1"/>
        <v>1049.3927818943116</v>
      </c>
      <c r="AE22">
        <f>'IDT-1'!C22</f>
        <v>0</v>
      </c>
      <c r="AF22" s="24"/>
      <c r="AG22">
        <f t="shared" si="2"/>
        <v>1049.3927818943116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5.41256</v>
      </c>
      <c r="E23">
        <f>GT_NG!Q23</f>
        <v>7.9857397504456342</v>
      </c>
      <c r="F23">
        <f>GT_Spot!Q23</f>
        <v>0</v>
      </c>
      <c r="G23">
        <f>PPCL_NG!Q23</f>
        <v>42.588392890834314</v>
      </c>
      <c r="H23">
        <f>PPCL_Spot!Q23</f>
        <v>0</v>
      </c>
      <c r="I23">
        <f>Bawana_NG!Q23</f>
        <v>55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852.2552288369659</v>
      </c>
      <c r="P23" s="36">
        <v>58.36999999999999</v>
      </c>
      <c r="Q23" s="36">
        <v>18.836642309748708</v>
      </c>
      <c r="R23" s="38">
        <v>0</v>
      </c>
      <c r="S23" s="38">
        <v>0</v>
      </c>
      <c r="T23" s="37">
        <f>SUMPRODUCT(LTA!J23:AN23,LTA!J$101:AN$101,LTA!J$104:AN$104)</f>
        <v>75.12</v>
      </c>
      <c r="U23" s="37">
        <f>SUMPRODUCT(LTA!J23:AN23,LTA!J$102:AN$102,LTA!J$104:AN$104)</f>
        <v>138.85999999999999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-200</v>
      </c>
      <c r="AA23" s="75">
        <f>STOA!I23</f>
        <v>211.59</v>
      </c>
      <c r="AB23" s="75">
        <f>-STOA!O23</f>
        <v>-204</v>
      </c>
      <c r="AC23">
        <f t="shared" si="0"/>
        <v>16.48772688030126</v>
      </c>
      <c r="AD23">
        <f t="shared" si="1"/>
        <v>1045.5308369076931</v>
      </c>
      <c r="AE23">
        <f>'IDT-1'!C23</f>
        <v>0</v>
      </c>
      <c r="AF23" s="24"/>
      <c r="AG23">
        <f t="shared" si="2"/>
        <v>1045.5308369076931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5.41256</v>
      </c>
      <c r="E24">
        <f>GT_NG!Q24</f>
        <v>7.9857397504456342</v>
      </c>
      <c r="F24">
        <f>GT_Spot!Q24</f>
        <v>0</v>
      </c>
      <c r="G24">
        <f>PPCL_NG!Q24</f>
        <v>42.588392890834314</v>
      </c>
      <c r="H24">
        <f>PPCL_Spot!Q24</f>
        <v>0</v>
      </c>
      <c r="I24">
        <f>Bawana_NG!Q24</f>
        <v>55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852.2552288369659</v>
      </c>
      <c r="P24" s="36">
        <v>58.36999999999999</v>
      </c>
      <c r="Q24" s="36">
        <v>18.836642309748708</v>
      </c>
      <c r="R24" s="38">
        <v>0</v>
      </c>
      <c r="S24" s="38">
        <v>0</v>
      </c>
      <c r="T24" s="37">
        <f>SUMPRODUCT(LTA!J24:AN24,LTA!J$101:AN$101,LTA!J$104:AN$104)</f>
        <v>74.08</v>
      </c>
      <c r="U24" s="37">
        <f>SUMPRODUCT(LTA!J24:AN24,LTA!J$102:AN$102,LTA!J$104:AN$104)</f>
        <v>138.56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-75</v>
      </c>
      <c r="AA24" s="75">
        <f>STOA!I24</f>
        <v>194.18</v>
      </c>
      <c r="AB24" s="75">
        <f>-STOA!O24</f>
        <v>-322</v>
      </c>
      <c r="AC24">
        <f t="shared" si="0"/>
        <v>16.260579987645894</v>
      </c>
      <c r="AD24">
        <f t="shared" si="1"/>
        <v>1034.0079838003485</v>
      </c>
      <c r="AE24">
        <f>'IDT-1'!C24</f>
        <v>0</v>
      </c>
      <c r="AF24" s="24"/>
      <c r="AG24">
        <f t="shared" si="2"/>
        <v>1034.0079838003485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5.41256</v>
      </c>
      <c r="E25">
        <f>GT_NG!Q25</f>
        <v>7.9857397504456342</v>
      </c>
      <c r="F25">
        <f>GT_Spot!Q25</f>
        <v>0</v>
      </c>
      <c r="G25">
        <f>PPCL_NG!Q25</f>
        <v>42.588392890834314</v>
      </c>
      <c r="H25">
        <f>PPCL_Spot!Q25</f>
        <v>0</v>
      </c>
      <c r="I25">
        <f>Bawana_NG!Q25</f>
        <v>55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852.25066777536904</v>
      </c>
      <c r="P25" s="36">
        <v>58.36999999999999</v>
      </c>
      <c r="Q25" s="36">
        <v>18.836642309748708</v>
      </c>
      <c r="R25" s="38">
        <v>0</v>
      </c>
      <c r="S25" s="38">
        <v>0</v>
      </c>
      <c r="T25" s="37">
        <f>SUMPRODUCT(LTA!J25:AN25,LTA!J$101:AN$101,LTA!J$104:AN$104)</f>
        <v>73.209999999999994</v>
      </c>
      <c r="U25" s="37">
        <f>SUMPRODUCT(LTA!J25:AN25,LTA!J$102:AN$102,LTA!J$104:AN$104)</f>
        <v>138.01999999999998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-50</v>
      </c>
      <c r="AA25" s="75">
        <f>STOA!I25</f>
        <v>194.18</v>
      </c>
      <c r="AB25" s="75">
        <f>-STOA!O25</f>
        <v>-350</v>
      </c>
      <c r="AC25">
        <f t="shared" si="0"/>
        <v>16.452328783314336</v>
      </c>
      <c r="AD25">
        <f t="shared" si="1"/>
        <v>1009.4016739430834</v>
      </c>
      <c r="AE25">
        <f>'IDT-1'!C25</f>
        <v>0</v>
      </c>
      <c r="AF25" s="24"/>
      <c r="AG25">
        <f t="shared" si="2"/>
        <v>1009.4016739430834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5.41256</v>
      </c>
      <c r="E26">
        <f>GT_NG!Q26</f>
        <v>7.9857397504456342</v>
      </c>
      <c r="F26">
        <f>GT_Spot!Q26</f>
        <v>0</v>
      </c>
      <c r="G26">
        <f>PPCL_NG!Q26</f>
        <v>42.588392890834314</v>
      </c>
      <c r="H26">
        <f>PPCL_Spot!Q26</f>
        <v>0</v>
      </c>
      <c r="I26">
        <f>Bawana_NG!Q26</f>
        <v>55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852.24989939505758</v>
      </c>
      <c r="P26" s="36">
        <v>58.36999999999999</v>
      </c>
      <c r="Q26" s="36">
        <v>18.836642309748708</v>
      </c>
      <c r="R26" s="38">
        <v>0</v>
      </c>
      <c r="S26" s="38">
        <v>0</v>
      </c>
      <c r="T26" s="37">
        <f>SUMPRODUCT(LTA!J26:AN26,LTA!J$101:AN$101,LTA!J$104:AN$104)</f>
        <v>73</v>
      </c>
      <c r="U26" s="37">
        <f>SUMPRODUCT(LTA!J26:AN26,LTA!J$102:AN$102,LTA!J$104:AN$104)</f>
        <v>137.72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-60</v>
      </c>
      <c r="AA26" s="75">
        <f>STOA!I26</f>
        <v>194.18</v>
      </c>
      <c r="AB26" s="75">
        <f>-STOA!O26</f>
        <v>-350</v>
      </c>
      <c r="AC26">
        <f t="shared" si="0"/>
        <v>16.52773716926735</v>
      </c>
      <c r="AD26">
        <f t="shared" si="1"/>
        <v>999.81549717681901</v>
      </c>
      <c r="AE26">
        <f>'IDT-1'!C26</f>
        <v>0</v>
      </c>
      <c r="AF26" s="24"/>
      <c r="AG26">
        <f t="shared" si="2"/>
        <v>999.81549717681901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-19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5.41256</v>
      </c>
      <c r="E27">
        <f>GT_NG!Q27</f>
        <v>7.9857397504456342</v>
      </c>
      <c r="F27">
        <f>GT_Spot!Q27</f>
        <v>0</v>
      </c>
      <c r="G27">
        <f>PPCL_NG!Q27</f>
        <v>42.588392890834314</v>
      </c>
      <c r="H27">
        <f>PPCL_Spot!Q27</f>
        <v>0</v>
      </c>
      <c r="I27">
        <f>Bawana_NG!Q27</f>
        <v>55</v>
      </c>
      <c r="J27">
        <f>Bawana_RLNG!Q27</f>
        <v>0</v>
      </c>
      <c r="K27">
        <f>Bawana_Spot!Q27</f>
        <v>5.6277489004398236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848.81834173944594</v>
      </c>
      <c r="P27" s="36">
        <v>58.36999999999999</v>
      </c>
      <c r="Q27" s="36">
        <v>18.837460231868427</v>
      </c>
      <c r="R27" s="38">
        <v>2.33</v>
      </c>
      <c r="S27" s="38">
        <v>0</v>
      </c>
      <c r="T27" s="37">
        <f>SUMPRODUCT(LTA!J27:AN27,LTA!J$101:AN$101,LTA!J$104:AN$104)</f>
        <v>73.850000000000009</v>
      </c>
      <c r="U27" s="37">
        <f>SUMPRODUCT(LTA!J27:AN27,LTA!J$102:AN$102,LTA!J$104:AN$104)</f>
        <v>137.03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-15</v>
      </c>
      <c r="AA27" s="75">
        <f>STOA!I27</f>
        <v>156.17000000000002</v>
      </c>
      <c r="AB27" s="75">
        <f>-STOA!O27</f>
        <v>-350</v>
      </c>
      <c r="AC27">
        <f t="shared" si="0"/>
        <v>15.888247876570874</v>
      </c>
      <c r="AD27">
        <f t="shared" si="1"/>
        <v>1006.1319956364632</v>
      </c>
      <c r="AE27">
        <f>'IDT-1'!C27</f>
        <v>0</v>
      </c>
      <c r="AF27" s="24"/>
      <c r="AG27">
        <f t="shared" si="2"/>
        <v>1006.1319956364632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-25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5.41256</v>
      </c>
      <c r="E28">
        <f>GT_NG!Q28</f>
        <v>7.9857397504456342</v>
      </c>
      <c r="F28">
        <f>GT_Spot!Q28</f>
        <v>0</v>
      </c>
      <c r="G28">
        <f>PPCL_NG!Q28</f>
        <v>42.588392890834314</v>
      </c>
      <c r="H28">
        <f>PPCL_Spot!Q28</f>
        <v>0</v>
      </c>
      <c r="I28">
        <f>Bawana_NG!Q28</f>
        <v>55</v>
      </c>
      <c r="J28">
        <f>Bawana_RLNG!Q28</f>
        <v>0</v>
      </c>
      <c r="K28">
        <f>Bawana_Spot!Q28</f>
        <v>5.6277489004398236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848.50253113824283</v>
      </c>
      <c r="P28" s="36">
        <v>58.36999999999999</v>
      </c>
      <c r="Q28" s="36">
        <v>18.837460231868427</v>
      </c>
      <c r="R28" s="38">
        <v>4.59</v>
      </c>
      <c r="S28" s="38">
        <v>0</v>
      </c>
      <c r="T28" s="37">
        <f>SUMPRODUCT(LTA!J28:AN28,LTA!J$101:AN$101,LTA!J$104:AN$104)</f>
        <v>70.599999999999994</v>
      </c>
      <c r="U28" s="37">
        <f>SUMPRODUCT(LTA!J28:AN28,LTA!J$102:AN$102,LTA!J$104:AN$104)</f>
        <v>133.88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-5</v>
      </c>
      <c r="AA28" s="75">
        <f>STOA!I28</f>
        <v>156.17000000000002</v>
      </c>
      <c r="AB28" s="75">
        <f>-STOA!O28</f>
        <v>-350</v>
      </c>
      <c r="AC28">
        <f t="shared" si="0"/>
        <v>15.760255468058334</v>
      </c>
      <c r="AD28">
        <f t="shared" si="1"/>
        <v>1011.8041774437726</v>
      </c>
      <c r="AE28">
        <f>'IDT-1'!C28</f>
        <v>0</v>
      </c>
      <c r="AF28" s="24"/>
      <c r="AG28">
        <f t="shared" si="2"/>
        <v>1011.8041774437726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-25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5.41256</v>
      </c>
      <c r="E29">
        <f>GT_NG!Q29</f>
        <v>7.9857397504456342</v>
      </c>
      <c r="F29">
        <f>GT_Spot!Q29</f>
        <v>0</v>
      </c>
      <c r="G29">
        <f>PPCL_NG!Q29</f>
        <v>42.588392890834314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5.6277489004398236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848.54733769254506</v>
      </c>
      <c r="P29" s="36">
        <v>58.36999999999999</v>
      </c>
      <c r="Q29" s="36">
        <v>18.837460231868427</v>
      </c>
      <c r="R29" s="38">
        <v>9.7899999999999991</v>
      </c>
      <c r="S29" s="38">
        <v>0</v>
      </c>
      <c r="T29" s="37">
        <f>SUMPRODUCT(LTA!J29:AN29,LTA!J$101:AN$101,LTA!J$104:AN$104)</f>
        <v>72.88000000000001</v>
      </c>
      <c r="U29" s="37">
        <f>SUMPRODUCT(LTA!J29:AN29,LTA!J$102:AN$102,LTA!J$104:AN$104)</f>
        <v>133.85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-15</v>
      </c>
      <c r="AA29" s="75">
        <f>STOA!I29</f>
        <v>156.17000000000002</v>
      </c>
      <c r="AB29" s="75">
        <f>-STOA!O29</f>
        <v>-350</v>
      </c>
      <c r="AC29">
        <f t="shared" si="0"/>
        <v>15.83508789325839</v>
      </c>
      <c r="AD29">
        <f t="shared" si="1"/>
        <v>1018.2241515728749</v>
      </c>
      <c r="AE29">
        <f>'IDT-1'!C29</f>
        <v>0</v>
      </c>
      <c r="AF29" s="24"/>
      <c r="AG29">
        <f t="shared" si="2"/>
        <v>1018.2241515728749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-16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5.41256</v>
      </c>
      <c r="E30">
        <f>GT_NG!Q30</f>
        <v>7.9857397504456342</v>
      </c>
      <c r="F30">
        <f>GT_Spot!Q30</f>
        <v>0</v>
      </c>
      <c r="G30">
        <f>PPCL_NG!Q30</f>
        <v>42.588392890834314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5.6277489004398236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848.54355998422375</v>
      </c>
      <c r="P30" s="36">
        <v>58.36999999999999</v>
      </c>
      <c r="Q30" s="36">
        <v>18.837460231868427</v>
      </c>
      <c r="R30" s="38">
        <v>16.75</v>
      </c>
      <c r="S30" s="38">
        <v>0</v>
      </c>
      <c r="T30" s="37">
        <f>SUMPRODUCT(LTA!J30:AN30,LTA!J$101:AN$101,LTA!J$104:AN$104)</f>
        <v>77.34</v>
      </c>
      <c r="U30" s="37">
        <f>SUMPRODUCT(LTA!J30:AN30,LTA!J$102:AN$102,LTA!J$104:AN$104)</f>
        <v>133.84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-35</v>
      </c>
      <c r="AA30" s="75">
        <f>STOA!I30</f>
        <v>156.17000000000002</v>
      </c>
      <c r="AB30" s="75">
        <f>-STOA!O30</f>
        <v>-350</v>
      </c>
      <c r="AC30">
        <f t="shared" si="0"/>
        <v>16.068634562258094</v>
      </c>
      <c r="AD30">
        <f t="shared" si="1"/>
        <v>1014.3968271955538</v>
      </c>
      <c r="AE30">
        <f>'IDT-1'!C30</f>
        <v>0</v>
      </c>
      <c r="AF30" s="24"/>
      <c r="AG30">
        <f t="shared" si="2"/>
        <v>1014.3968271955538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-11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5.41256</v>
      </c>
      <c r="E31">
        <f>GT_NG!Q31</f>
        <v>7.9857397504456342</v>
      </c>
      <c r="F31">
        <f>GT_Spot!Q31</f>
        <v>0</v>
      </c>
      <c r="G31">
        <f>PPCL_NG!Q31</f>
        <v>42.588392890834314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5.6277489004398236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847.82470533220715</v>
      </c>
      <c r="P31" s="36">
        <v>58.36999999999999</v>
      </c>
      <c r="Q31" s="36">
        <v>18.837460231868427</v>
      </c>
      <c r="R31" s="38">
        <v>22.19</v>
      </c>
      <c r="S31" s="38">
        <v>0</v>
      </c>
      <c r="T31" s="37">
        <f>SUMPRODUCT(LTA!J31:AN31,LTA!J$101:AN$101,LTA!J$104:AN$104)</f>
        <v>86.91</v>
      </c>
      <c r="U31" s="37">
        <f>SUMPRODUCT(LTA!J31:AN31,LTA!J$102:AN$102,LTA!J$104:AN$104)</f>
        <v>133.75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-45</v>
      </c>
      <c r="AA31" s="75">
        <f>STOA!I31</f>
        <v>156.17000000000002</v>
      </c>
      <c r="AB31" s="75">
        <f>-STOA!O31</f>
        <v>-350</v>
      </c>
      <c r="AC31">
        <f t="shared" si="0"/>
        <v>16.406679701853037</v>
      </c>
      <c r="AD31">
        <f t="shared" si="1"/>
        <v>1004.2599274039425</v>
      </c>
      <c r="AE31">
        <f>'IDT-1'!C31</f>
        <v>0</v>
      </c>
      <c r="AF31" s="24"/>
      <c r="AG31">
        <f t="shared" si="2"/>
        <v>1004.2599274039425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5.41256</v>
      </c>
      <c r="E32">
        <f>GT_NG!Q32</f>
        <v>7.9857397504456342</v>
      </c>
      <c r="F32">
        <f>GT_Spot!Q32</f>
        <v>0</v>
      </c>
      <c r="G32">
        <f>PPCL_NG!Q32</f>
        <v>42.588392890834314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5.6277489004398236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847.82335994291282</v>
      </c>
      <c r="P32" s="36">
        <v>58.36999999999999</v>
      </c>
      <c r="Q32" s="36">
        <v>18.837460231868427</v>
      </c>
      <c r="R32" s="38">
        <v>23.749999999999996</v>
      </c>
      <c r="S32" s="38">
        <v>0</v>
      </c>
      <c r="T32" s="37">
        <f>SUMPRODUCT(LTA!J32:AN32,LTA!J$101:AN$101,LTA!J$104:AN$104)</f>
        <v>97.64</v>
      </c>
      <c r="U32" s="37">
        <f>SUMPRODUCT(LTA!J32:AN32,LTA!J$102:AN$102,LTA!J$104:AN$104)</f>
        <v>133.76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-60</v>
      </c>
      <c r="AA32" s="75">
        <f>STOA!I32</f>
        <v>156.17000000000002</v>
      </c>
      <c r="AB32" s="75">
        <f>-STOA!O32</f>
        <v>-350</v>
      </c>
      <c r="AC32">
        <f t="shared" si="0"/>
        <v>16.674714157826763</v>
      </c>
      <c r="AD32">
        <f t="shared" si="1"/>
        <v>998.29054755867435</v>
      </c>
      <c r="AE32">
        <f>'IDT-1'!C32</f>
        <v>0</v>
      </c>
      <c r="AF32" s="24"/>
      <c r="AG32">
        <f t="shared" si="2"/>
        <v>998.29054755867435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-28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5.41256</v>
      </c>
      <c r="E33">
        <f>GT_NG!Q33</f>
        <v>7.990762124711317</v>
      </c>
      <c r="F33">
        <f>GT_Spot!Q33</f>
        <v>0</v>
      </c>
      <c r="G33">
        <f>PPCL_NG!Q33</f>
        <v>42.588392890834314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5.6277489004398236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854.14243108656524</v>
      </c>
      <c r="P33" s="36">
        <v>58.36999999999999</v>
      </c>
      <c r="Q33" s="36">
        <v>18.837460231868427</v>
      </c>
      <c r="R33" s="38">
        <v>24.3</v>
      </c>
      <c r="S33" s="38">
        <v>0</v>
      </c>
      <c r="T33" s="37">
        <f>SUMPRODUCT(LTA!J33:AN33,LTA!J$101:AN$101,LTA!J$104:AN$104)</f>
        <v>119.21000000000001</v>
      </c>
      <c r="U33" s="37">
        <f>SUMPRODUCT(LTA!J33:AN33,LTA!J$102:AN$102,LTA!J$104:AN$104)</f>
        <v>133.85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-80</v>
      </c>
      <c r="AA33" s="75">
        <f>STOA!I33</f>
        <v>156.17000000000002</v>
      </c>
      <c r="AB33" s="75">
        <f>-STOA!O33</f>
        <v>-350</v>
      </c>
      <c r="AC33">
        <f t="shared" si="0"/>
        <v>17.032351711050783</v>
      </c>
      <c r="AD33">
        <f t="shared" si="1"/>
        <v>1014.4670035233682</v>
      </c>
      <c r="AE33">
        <f>'IDT-1'!C33</f>
        <v>0</v>
      </c>
      <c r="AF33" s="24"/>
      <c r="AG33">
        <f t="shared" si="2"/>
        <v>1014.4670035233682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-20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5.41256</v>
      </c>
      <c r="E34">
        <f>GT_NG!Q34</f>
        <v>7.990762124711317</v>
      </c>
      <c r="F34">
        <f>GT_Spot!Q34</f>
        <v>0</v>
      </c>
      <c r="G34">
        <f>PPCL_NG!Q34</f>
        <v>42.588392890834314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5.6277489004398236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854.1399345580578</v>
      </c>
      <c r="P34" s="36">
        <v>58.36999999999999</v>
      </c>
      <c r="Q34" s="36">
        <v>18.837217956290608</v>
      </c>
      <c r="R34" s="38">
        <v>24.3</v>
      </c>
      <c r="S34" s="38">
        <v>0</v>
      </c>
      <c r="T34" s="37">
        <f>SUMPRODUCT(LTA!J34:AN34,LTA!J$101:AN$101,LTA!J$104:AN$104)</f>
        <v>132</v>
      </c>
      <c r="U34" s="37">
        <f>SUMPRODUCT(LTA!J34:AN34,LTA!J$102:AN$102,LTA!J$104:AN$104)</f>
        <v>133.97999999999999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-105</v>
      </c>
      <c r="AA34" s="75">
        <f>STOA!I34</f>
        <v>156.17000000000002</v>
      </c>
      <c r="AB34" s="75">
        <f>-STOA!O34</f>
        <v>-347</v>
      </c>
      <c r="AC34">
        <f t="shared" si="0"/>
        <v>17.385733052674105</v>
      </c>
      <c r="AD34">
        <f t="shared" si="1"/>
        <v>1000.0308833776598</v>
      </c>
      <c r="AE34">
        <f>'IDT-1'!C34</f>
        <v>0</v>
      </c>
      <c r="AF34" s="24"/>
      <c r="AG34">
        <f t="shared" si="2"/>
        <v>1000.0308833776598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-25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5.41256</v>
      </c>
      <c r="E35">
        <f>GT_NG!Q35</f>
        <v>7.990762124711317</v>
      </c>
      <c r="F35">
        <f>GT_Spot!Q35</f>
        <v>0</v>
      </c>
      <c r="G35">
        <f>PPCL_NG!Q35</f>
        <v>42.588392890834314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5.6277489004398236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845.43435589534829</v>
      </c>
      <c r="P35" s="36">
        <v>58.36999999999999</v>
      </c>
      <c r="Q35" s="36">
        <v>18.836642309748708</v>
      </c>
      <c r="R35" s="38">
        <v>26.3</v>
      </c>
      <c r="S35" s="38">
        <v>0</v>
      </c>
      <c r="T35" s="37">
        <f>SUMPRODUCT(LTA!J35:AN35,LTA!J$101:AN$101,LTA!J$104:AN$104)</f>
        <v>145.57</v>
      </c>
      <c r="U35" s="37">
        <f>SUMPRODUCT(LTA!J35:AN35,LTA!J$102:AN$102,LTA!J$104:AN$104)</f>
        <v>137.26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-290</v>
      </c>
      <c r="AA35" s="75">
        <f>STOA!I35</f>
        <v>173.58</v>
      </c>
      <c r="AB35" s="75">
        <f>-STOA!O35</f>
        <v>-200</v>
      </c>
      <c r="AC35">
        <f t="shared" si="0"/>
        <v>18.009966378207089</v>
      </c>
      <c r="AD35">
        <f t="shared" si="1"/>
        <v>983.96049574287508</v>
      </c>
      <c r="AE35">
        <f>'IDT-1'!C35</f>
        <v>0</v>
      </c>
      <c r="AF35" s="24"/>
      <c r="AG35">
        <f t="shared" si="2"/>
        <v>983.96049574287508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5.41256</v>
      </c>
      <c r="E36">
        <f>GT_NG!Q36</f>
        <v>7.990762124711317</v>
      </c>
      <c r="F36">
        <f>GT_Spot!Q36</f>
        <v>0</v>
      </c>
      <c r="G36">
        <f>PPCL_NG!Q36</f>
        <v>42.588392890834314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5.6277489004398236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845.43435589534829</v>
      </c>
      <c r="P36" s="36">
        <v>58.36999999999999</v>
      </c>
      <c r="Q36" s="36">
        <v>18.836642309748708</v>
      </c>
      <c r="R36" s="38">
        <v>26.3</v>
      </c>
      <c r="S36" s="38">
        <v>0</v>
      </c>
      <c r="T36" s="37">
        <f>SUMPRODUCT(LTA!J36:AN36,LTA!J$101:AN$101,LTA!J$104:AN$104)</f>
        <v>160.88999999999999</v>
      </c>
      <c r="U36" s="37">
        <f>SUMPRODUCT(LTA!J36:AN36,LTA!J$102:AN$102,LTA!J$104:AN$104)</f>
        <v>138.04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-305</v>
      </c>
      <c r="AA36" s="75">
        <f>STOA!I36</f>
        <v>173.58</v>
      </c>
      <c r="AB36" s="75">
        <f>-STOA!O36</f>
        <v>-200</v>
      </c>
      <c r="AC36">
        <f t="shared" si="0"/>
        <v>18.329208928650996</v>
      </c>
      <c r="AD36">
        <f t="shared" si="1"/>
        <v>979.74125319243103</v>
      </c>
      <c r="AE36">
        <f>'IDT-1'!C36</f>
        <v>0</v>
      </c>
      <c r="AF36" s="24"/>
      <c r="AG36">
        <f t="shared" si="2"/>
        <v>979.74125319243103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-35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5.41256</v>
      </c>
      <c r="E37">
        <f>GT_NG!Q37</f>
        <v>7.990762124711317</v>
      </c>
      <c r="F37">
        <f>GT_Spot!Q37</f>
        <v>0</v>
      </c>
      <c r="G37">
        <f>PPCL_NG!Q37</f>
        <v>42.588392890834314</v>
      </c>
      <c r="H37">
        <f>PPCL_Spot!Q37</f>
        <v>0</v>
      </c>
      <c r="I37">
        <f>Bawana_NG!Q37</f>
        <v>54.997540360449001</v>
      </c>
      <c r="J37">
        <f>Bawana_RLNG!Q37</f>
        <v>0</v>
      </c>
      <c r="K37">
        <f>Bawana_Spot!Q37</f>
        <v>5.6277489004398236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844.78166603223474</v>
      </c>
      <c r="P37" s="36">
        <v>58.36999999999999</v>
      </c>
      <c r="Q37" s="36">
        <v>18.836642309748708</v>
      </c>
      <c r="R37" s="38">
        <v>26.3</v>
      </c>
      <c r="S37" s="38">
        <v>0</v>
      </c>
      <c r="T37" s="37">
        <f>SUMPRODUCT(LTA!J37:AN37,LTA!J$101:AN$101,LTA!J$104:AN$104)</f>
        <v>176.02</v>
      </c>
      <c r="U37" s="37">
        <f>SUMPRODUCT(LTA!J37:AN37,LTA!J$102:AN$102,LTA!J$104:AN$104)</f>
        <v>138.20999999999998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-325</v>
      </c>
      <c r="AA37" s="75">
        <f>STOA!I37</f>
        <v>173.58</v>
      </c>
      <c r="AB37" s="75">
        <f>-STOA!O37</f>
        <v>-200</v>
      </c>
      <c r="AC37">
        <f t="shared" si="0"/>
        <v>18.671158673560235</v>
      </c>
      <c r="AD37">
        <f t="shared" si="1"/>
        <v>970.0441539448575</v>
      </c>
      <c r="AE37">
        <f>'IDT-1'!C37</f>
        <v>0</v>
      </c>
      <c r="AF37" s="24"/>
      <c r="AG37">
        <f t="shared" si="2"/>
        <v>970.0441539448575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-39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5.41256</v>
      </c>
      <c r="E38">
        <f>GT_NG!Q38</f>
        <v>7.990762124711317</v>
      </c>
      <c r="F38">
        <f>GT_Spot!Q38</f>
        <v>0</v>
      </c>
      <c r="G38">
        <f>PPCL_NG!Q38</f>
        <v>42.588392890834314</v>
      </c>
      <c r="H38">
        <f>PPCL_Spot!Q38</f>
        <v>0</v>
      </c>
      <c r="I38">
        <f>Bawana_NG!Q38</f>
        <v>55.00252745737788</v>
      </c>
      <c r="J38">
        <f>Bawana_RLNG!Q38</f>
        <v>0</v>
      </c>
      <c r="K38">
        <f>Bawana_Spot!Q38</f>
        <v>5.6277489004398236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845.53095724963464</v>
      </c>
      <c r="P38" s="36">
        <v>58.36999999999999</v>
      </c>
      <c r="Q38" s="36">
        <v>18.836642309748708</v>
      </c>
      <c r="R38" s="38">
        <v>26.3</v>
      </c>
      <c r="S38" s="38">
        <v>0</v>
      </c>
      <c r="T38" s="37">
        <f>SUMPRODUCT(LTA!J38:AN38,LTA!J$101:AN$101,LTA!J$104:AN$104)</f>
        <v>187.88</v>
      </c>
      <c r="U38" s="37">
        <f>SUMPRODUCT(LTA!J38:AN38,LTA!J$102:AN$102,LTA!J$104:AN$104)</f>
        <v>138.94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-380</v>
      </c>
      <c r="AA38" s="75">
        <f>STOA!I38</f>
        <v>212.27</v>
      </c>
      <c r="AB38" s="75">
        <f>-STOA!O38</f>
        <v>-200</v>
      </c>
      <c r="AC38">
        <f t="shared" si="0"/>
        <v>19.60847920892488</v>
      </c>
      <c r="AD38">
        <f t="shared" si="1"/>
        <v>967.14111172382184</v>
      </c>
      <c r="AE38">
        <f>'IDT-1'!C38</f>
        <v>0</v>
      </c>
      <c r="AF38" s="24"/>
      <c r="AG38">
        <f t="shared" si="2"/>
        <v>967.14111172382184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-38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5.41256</v>
      </c>
      <c r="E39">
        <f>GT_NG!Q39</f>
        <v>7.9214780600461889</v>
      </c>
      <c r="F39">
        <f>GT_Spot!Q39</f>
        <v>0</v>
      </c>
      <c r="G39">
        <f>PPCL_NG!Q39</f>
        <v>42.588392890834314</v>
      </c>
      <c r="H39">
        <f>PPCL_Spot!Q39</f>
        <v>0</v>
      </c>
      <c r="I39">
        <f>Bawana_NG!Q39</f>
        <v>54.997540360449001</v>
      </c>
      <c r="J39">
        <f>Bawana_RLNG!Q39</f>
        <v>0</v>
      </c>
      <c r="K39">
        <f>Bawana_Spot!Q39</f>
        <v>5.6277489004398236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839.02190512519815</v>
      </c>
      <c r="P39" s="36">
        <v>58.36999999999999</v>
      </c>
      <c r="Q39" s="36">
        <v>18.836642309748708</v>
      </c>
      <c r="R39" s="38">
        <v>26.3</v>
      </c>
      <c r="S39" s="38">
        <v>0</v>
      </c>
      <c r="T39" s="37">
        <f>SUMPRODUCT(LTA!J39:AN39,LTA!J$101:AN$101,LTA!J$104:AN$104)</f>
        <v>203.3</v>
      </c>
      <c r="U39" s="37">
        <f>SUMPRODUCT(LTA!J39:AN39,LTA!J$102:AN$102,LTA!J$104:AN$104)</f>
        <v>139.38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-370</v>
      </c>
      <c r="AA39" s="75">
        <f>STOA!I39</f>
        <v>212.27</v>
      </c>
      <c r="AB39" s="75">
        <f>-STOA!O39</f>
        <v>-200</v>
      </c>
      <c r="AC39">
        <f t="shared" si="0"/>
        <v>19.574698306219268</v>
      </c>
      <c r="AD39">
        <f t="shared" si="1"/>
        <v>989.45156934049669</v>
      </c>
      <c r="AE39">
        <f>'IDT-1'!C39</f>
        <v>0</v>
      </c>
      <c r="AF39" s="24"/>
      <c r="AG39">
        <f t="shared" si="2"/>
        <v>989.45156934049669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-35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5.41256</v>
      </c>
      <c r="E40">
        <f>GT_NG!Q40</f>
        <v>7.9214780600461889</v>
      </c>
      <c r="F40">
        <f>GT_Spot!Q40</f>
        <v>0</v>
      </c>
      <c r="G40">
        <f>PPCL_NG!Q40</f>
        <v>42.588392890834314</v>
      </c>
      <c r="H40">
        <f>PPCL_Spot!Q40</f>
        <v>0</v>
      </c>
      <c r="I40">
        <f>Bawana_NG!Q40</f>
        <v>54.997540360449001</v>
      </c>
      <c r="J40">
        <f>Bawana_RLNG!Q40</f>
        <v>0</v>
      </c>
      <c r="K40">
        <f>Bawana_Spot!Q40</f>
        <v>5.6277489004398236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845.23461040839186</v>
      </c>
      <c r="P40" s="36">
        <v>58.36999999999999</v>
      </c>
      <c r="Q40" s="36">
        <v>18.836642309748708</v>
      </c>
      <c r="R40" s="38">
        <v>26.3</v>
      </c>
      <c r="S40" s="38">
        <v>0</v>
      </c>
      <c r="T40" s="37">
        <f>SUMPRODUCT(LTA!J40:AN40,LTA!J$101:AN$101,LTA!J$104:AN$104)</f>
        <v>219.74</v>
      </c>
      <c r="U40" s="37">
        <f>SUMPRODUCT(LTA!J40:AN40,LTA!J$102:AN$102,LTA!J$104:AN$104)</f>
        <v>140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-350</v>
      </c>
      <c r="AA40" s="75">
        <f>STOA!I40</f>
        <v>212.27</v>
      </c>
      <c r="AB40" s="75">
        <f>-STOA!O40</f>
        <v>-200</v>
      </c>
      <c r="AC40">
        <f t="shared" si="0"/>
        <v>19.708473092533815</v>
      </c>
      <c r="AD40">
        <f t="shared" si="1"/>
        <v>1020.5904998373761</v>
      </c>
      <c r="AE40">
        <f>'IDT-1'!C40</f>
        <v>0</v>
      </c>
      <c r="AF40" s="24"/>
      <c r="AG40">
        <f t="shared" si="2"/>
        <v>1020.5904998373761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-47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5.41256</v>
      </c>
      <c r="E41">
        <f>GT_NG!Q41</f>
        <v>7.9045579687977972</v>
      </c>
      <c r="F41">
        <f>GT_Spot!Q41</f>
        <v>0</v>
      </c>
      <c r="G41">
        <f>PPCL_NG!Q41</f>
        <v>42.588392890834314</v>
      </c>
      <c r="H41">
        <f>PPCL_Spot!Q41</f>
        <v>0</v>
      </c>
      <c r="I41">
        <f>Bawana_NG!Q41</f>
        <v>54.997540360449001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845.26926728517753</v>
      </c>
      <c r="P41" s="36">
        <v>58.36999999999999</v>
      </c>
      <c r="Q41" s="36">
        <v>18.836642309748708</v>
      </c>
      <c r="R41" s="38">
        <v>26.3</v>
      </c>
      <c r="S41" s="38">
        <v>0</v>
      </c>
      <c r="T41" s="37">
        <f>SUMPRODUCT(LTA!J41:AN41,LTA!J$101:AN$101,LTA!J$104:AN$104)</f>
        <v>221.57</v>
      </c>
      <c r="U41" s="37">
        <f>SUMPRODUCT(LTA!J41:AN41,LTA!J$102:AN$102,LTA!J$104:AN$104)</f>
        <v>134.09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-345</v>
      </c>
      <c r="AA41" s="75">
        <f>STOA!I41</f>
        <v>212.27</v>
      </c>
      <c r="AB41" s="75">
        <f>-STOA!O41</f>
        <v>-200</v>
      </c>
      <c r="AC41">
        <f t="shared" si="0"/>
        <v>19.392369670345587</v>
      </c>
      <c r="AD41">
        <f t="shared" si="1"/>
        <v>1037.2165911446616</v>
      </c>
      <c r="AE41">
        <f>'IDT-1'!C41</f>
        <v>0</v>
      </c>
      <c r="AF41" s="24"/>
      <c r="AG41">
        <f t="shared" si="2"/>
        <v>1037.2165911446616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-26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5.41256</v>
      </c>
      <c r="E42">
        <f>GT_NG!Q42</f>
        <v>7.9045579687977972</v>
      </c>
      <c r="F42">
        <f>GT_Spot!Q42</f>
        <v>0</v>
      </c>
      <c r="G42">
        <f>PPCL_NG!Q42</f>
        <v>42.588392890834314</v>
      </c>
      <c r="H42">
        <f>PPCL_Spot!Q42</f>
        <v>0</v>
      </c>
      <c r="I42">
        <f>Bawana_NG!Q42</f>
        <v>54.997540360449001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845.2898197205493</v>
      </c>
      <c r="P42" s="36">
        <v>58.36999999999999</v>
      </c>
      <c r="Q42" s="36">
        <v>18.836642309748708</v>
      </c>
      <c r="R42" s="38">
        <v>26.3</v>
      </c>
      <c r="S42" s="38">
        <v>0</v>
      </c>
      <c r="T42" s="37">
        <f>SUMPRODUCT(LTA!J42:AN42,LTA!J$101:AN$101,LTA!J$104:AN$104)</f>
        <v>233.88</v>
      </c>
      <c r="U42" s="37">
        <f>SUMPRODUCT(LTA!J42:AN42,LTA!J$102:AN$102,LTA!J$104:AN$104)</f>
        <v>134.38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-335</v>
      </c>
      <c r="AA42" s="75">
        <f>STOA!I42</f>
        <v>212.27</v>
      </c>
      <c r="AB42" s="75">
        <f>-STOA!O42</f>
        <v>-200</v>
      </c>
      <c r="AC42">
        <f t="shared" si="0"/>
        <v>19.432405511599303</v>
      </c>
      <c r="AD42">
        <f t="shared" si="1"/>
        <v>1057.7971077387799</v>
      </c>
      <c r="AE42">
        <f>'IDT-1'!C42</f>
        <v>0</v>
      </c>
      <c r="AF42" s="24"/>
      <c r="AG42">
        <f t="shared" si="2"/>
        <v>1057.7971077387799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-28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5.41256</v>
      </c>
      <c r="E43">
        <f>GT_NG!Q43</f>
        <v>7.9144385026737973</v>
      </c>
      <c r="F43">
        <f>GT_Spot!Q43</f>
        <v>0</v>
      </c>
      <c r="G43">
        <f>PPCL_NG!Q43</f>
        <v>42.588392890834314</v>
      </c>
      <c r="H43">
        <f>PPCL_Spot!Q43</f>
        <v>0</v>
      </c>
      <c r="I43">
        <f>Bawana_NG!Q43</f>
        <v>54.997540360449001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850.36047142619259</v>
      </c>
      <c r="P43" s="36">
        <v>58.36999999999999</v>
      </c>
      <c r="Q43" s="36">
        <v>18.836642309748708</v>
      </c>
      <c r="R43" s="38">
        <v>26.3</v>
      </c>
      <c r="S43" s="38">
        <v>0</v>
      </c>
      <c r="T43" s="37">
        <f>SUMPRODUCT(LTA!J43:AN43,LTA!J$101:AN$101,LTA!J$104:AN$104)</f>
        <v>248.43</v>
      </c>
      <c r="U43" s="37">
        <f>SUMPRODUCT(LTA!J43:AN43,LTA!J$102:AN$102,LTA!J$104:AN$104)</f>
        <v>134.59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-415</v>
      </c>
      <c r="AA43" s="75">
        <f>STOA!I43</f>
        <v>299.33</v>
      </c>
      <c r="AB43" s="75">
        <f>-STOA!O43</f>
        <v>-200</v>
      </c>
      <c r="AC43">
        <f t="shared" si="0"/>
        <v>21.234308564960017</v>
      </c>
      <c r="AD43">
        <f t="shared" si="1"/>
        <v>1065.8957369249383</v>
      </c>
      <c r="AE43">
        <f>'IDT-1'!C43</f>
        <v>0</v>
      </c>
      <c r="AF43" s="24"/>
      <c r="AG43">
        <f t="shared" si="2"/>
        <v>1065.8957369249383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-45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5.41256</v>
      </c>
      <c r="E44">
        <f>GT_NG!Q44</f>
        <v>7.9144385026737973</v>
      </c>
      <c r="F44">
        <f>GT_Spot!Q44</f>
        <v>0</v>
      </c>
      <c r="G44">
        <f>PPCL_NG!Q44</f>
        <v>42.588392890834314</v>
      </c>
      <c r="H44">
        <f>PPCL_Spot!Q44</f>
        <v>0</v>
      </c>
      <c r="I44">
        <f>Bawana_NG!Q44</f>
        <v>54.997540360449001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851.8147877257021</v>
      </c>
      <c r="P44" s="36">
        <v>58.36999999999999</v>
      </c>
      <c r="Q44" s="36">
        <v>18.836642309748708</v>
      </c>
      <c r="R44" s="38">
        <v>26.3</v>
      </c>
      <c r="S44" s="38">
        <v>0</v>
      </c>
      <c r="T44" s="37">
        <f>SUMPRODUCT(LTA!J44:AN44,LTA!J$101:AN$101,LTA!J$104:AN$104)</f>
        <v>259.66000000000003</v>
      </c>
      <c r="U44" s="37">
        <f>SUMPRODUCT(LTA!J44:AN44,LTA!J$102:AN$102,LTA!J$104:AN$104)</f>
        <v>134.91999999999999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-400</v>
      </c>
      <c r="AA44" s="75">
        <f>STOA!I44</f>
        <v>299.33</v>
      </c>
      <c r="AB44" s="75">
        <f>-STOA!O44</f>
        <v>-200</v>
      </c>
      <c r="AC44">
        <f t="shared" si="0"/>
        <v>21.357712675917895</v>
      </c>
      <c r="AD44">
        <f t="shared" si="1"/>
        <v>1077.7866491134901</v>
      </c>
      <c r="AE44">
        <f>'IDT-1'!C44</f>
        <v>0</v>
      </c>
      <c r="AF44" s="24"/>
      <c r="AG44">
        <f t="shared" si="2"/>
        <v>1077.7866491134901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-61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5.41256</v>
      </c>
      <c r="E45">
        <f>GT_NG!Q45</f>
        <v>7.9144385026737973</v>
      </c>
      <c r="F45">
        <f>GT_Spot!Q45</f>
        <v>0</v>
      </c>
      <c r="G45">
        <f>PPCL_NG!Q45</f>
        <v>42.588392890834314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848.34690553512382</v>
      </c>
      <c r="P45" s="36">
        <v>58.36999999999999</v>
      </c>
      <c r="Q45" s="36">
        <v>18.836642309748708</v>
      </c>
      <c r="R45" s="38">
        <v>26.3</v>
      </c>
      <c r="S45" s="38">
        <v>0</v>
      </c>
      <c r="T45" s="37">
        <f>SUMPRODUCT(LTA!J45:AN45,LTA!J$101:AN$101,LTA!J$104:AN$104)</f>
        <v>271.67</v>
      </c>
      <c r="U45" s="37">
        <f>SUMPRODUCT(LTA!J45:AN45,LTA!J$102:AN$102,LTA!J$104:AN$104)</f>
        <v>135.07999999999998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-385</v>
      </c>
      <c r="AA45" s="75">
        <f>STOA!I45</f>
        <v>299.33</v>
      </c>
      <c r="AB45" s="75">
        <f>-STOA!O45</f>
        <v>-200</v>
      </c>
      <c r="AC45">
        <f t="shared" si="0"/>
        <v>21.253630967167609</v>
      </c>
      <c r="AD45">
        <f t="shared" si="1"/>
        <v>1094.1875577041096</v>
      </c>
      <c r="AE45">
        <f>'IDT-1'!C45</f>
        <v>0</v>
      </c>
      <c r="AF45" s="24"/>
      <c r="AG45">
        <f t="shared" si="2"/>
        <v>1094.1875577041096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-62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5.41256</v>
      </c>
      <c r="E46">
        <f>GT_NG!Q46</f>
        <v>7.9144385026737973</v>
      </c>
      <c r="F46">
        <f>GT_Spot!Q46</f>
        <v>0</v>
      </c>
      <c r="G46">
        <f>PPCL_NG!Q46</f>
        <v>42.588392890834314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848.28970395391434</v>
      </c>
      <c r="P46" s="36">
        <v>58.36999999999999</v>
      </c>
      <c r="Q46" s="36">
        <v>18.836642309748708</v>
      </c>
      <c r="R46" s="38">
        <v>26.3</v>
      </c>
      <c r="S46" s="38">
        <v>0</v>
      </c>
      <c r="T46" s="37">
        <f>SUMPRODUCT(LTA!J46:AN46,LTA!J$101:AN$101,LTA!J$104:AN$104)</f>
        <v>287.08</v>
      </c>
      <c r="U46" s="37">
        <f>SUMPRODUCT(LTA!J46:AN46,LTA!J$102:AN$102,LTA!J$104:AN$104)</f>
        <v>135.29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-375</v>
      </c>
      <c r="AA46" s="75">
        <f>STOA!I46</f>
        <v>299.33</v>
      </c>
      <c r="AB46" s="75">
        <f>-STOA!O46</f>
        <v>-200</v>
      </c>
      <c r="AC46">
        <f t="shared" si="0"/>
        <v>21.337314828119798</v>
      </c>
      <c r="AD46">
        <f t="shared" si="1"/>
        <v>1115.6666722619477</v>
      </c>
      <c r="AE46">
        <f>'IDT-1'!C46</f>
        <v>0</v>
      </c>
      <c r="AF46" s="24"/>
      <c r="AG46">
        <f t="shared" si="2"/>
        <v>1115.6666722619477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-66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5.41256</v>
      </c>
      <c r="E47">
        <f>GT_NG!Q47</f>
        <v>7.9144385026737973</v>
      </c>
      <c r="F47">
        <f>GT_Spot!Q47</f>
        <v>0</v>
      </c>
      <c r="G47">
        <f>PPCL_NG!Q47</f>
        <v>42.588392890834314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840.85747608334327</v>
      </c>
      <c r="P47" s="36">
        <v>58.36999999999999</v>
      </c>
      <c r="Q47" s="36">
        <v>18.836642309748708</v>
      </c>
      <c r="R47" s="38">
        <v>26.3</v>
      </c>
      <c r="S47" s="38">
        <v>0</v>
      </c>
      <c r="T47" s="37">
        <f>SUMPRODUCT(LTA!J47:AN47,LTA!J$101:AN$101,LTA!J$104:AN$104)</f>
        <v>292.91000000000003</v>
      </c>
      <c r="U47" s="37">
        <f>SUMPRODUCT(LTA!J47:AN47,LTA!J$102:AN$102,LTA!J$104:AN$104)</f>
        <v>136.32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-560</v>
      </c>
      <c r="AA47" s="75">
        <f>STOA!I47</f>
        <v>303.2</v>
      </c>
      <c r="AB47" s="75">
        <f>-STOA!O47</f>
        <v>-15</v>
      </c>
      <c r="AC47">
        <f t="shared" si="0"/>
        <v>21.117747652237302</v>
      </c>
      <c r="AD47">
        <f t="shared" si="1"/>
        <v>1147.1840115672594</v>
      </c>
      <c r="AE47">
        <f>'IDT-1'!C47</f>
        <v>0</v>
      </c>
      <c r="AF47" s="24"/>
      <c r="AG47">
        <f t="shared" si="2"/>
        <v>1147.1840115672594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-38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5.41256</v>
      </c>
      <c r="E48">
        <f>GT_NG!Q48</f>
        <v>7.9144385026737973</v>
      </c>
      <c r="F48">
        <f>GT_Spot!Q48</f>
        <v>0</v>
      </c>
      <c r="G48">
        <f>PPCL_NG!Q48</f>
        <v>42.588392890834314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840.69095447407517</v>
      </c>
      <c r="P48" s="36">
        <v>58.36999999999999</v>
      </c>
      <c r="Q48" s="36">
        <v>18.836642309748708</v>
      </c>
      <c r="R48" s="38">
        <v>26.3</v>
      </c>
      <c r="S48" s="38">
        <v>0</v>
      </c>
      <c r="T48" s="37">
        <f>SUMPRODUCT(LTA!J48:AN48,LTA!J$101:AN$101,LTA!J$104:AN$104)</f>
        <v>296.75</v>
      </c>
      <c r="U48" s="37">
        <f>SUMPRODUCT(LTA!J48:AN48,LTA!J$102:AN$102,LTA!J$104:AN$104)</f>
        <v>136.32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-549.28</v>
      </c>
      <c r="AA48" s="75">
        <f>STOA!I48</f>
        <v>303.2</v>
      </c>
      <c r="AB48" s="75">
        <f>-STOA!O48</f>
        <v>-15</v>
      </c>
      <c r="AC48">
        <f t="shared" si="0"/>
        <v>21.090413245126591</v>
      </c>
      <c r="AD48">
        <f t="shared" si="1"/>
        <v>1157.6048243651019</v>
      </c>
      <c r="AE48">
        <f>'IDT-1'!C48</f>
        <v>0</v>
      </c>
      <c r="AF48" s="24"/>
      <c r="AG48">
        <f t="shared" si="2"/>
        <v>1157.6048243651019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-42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5.41256</v>
      </c>
      <c r="E49">
        <f>GT_NG!Q49</f>
        <v>7.9144385026737973</v>
      </c>
      <c r="F49">
        <f>GT_Spot!Q49</f>
        <v>0</v>
      </c>
      <c r="G49">
        <f>PPCL_NG!Q49</f>
        <v>42.588392890834314</v>
      </c>
      <c r="H49">
        <f>PPCL_Spot!Q49</f>
        <v>0</v>
      </c>
      <c r="I49">
        <f>Bawana_NG!Q49</f>
        <v>57.600624684108809</v>
      </c>
      <c r="J49">
        <f>Bawana_RLNG!Q49</f>
        <v>0</v>
      </c>
      <c r="K49">
        <f>Bawana_Spot!Q49</f>
        <v>4.5002250112505626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834.86874159664342</v>
      </c>
      <c r="P49" s="36">
        <v>58.36999999999999</v>
      </c>
      <c r="Q49" s="36">
        <v>18.836642309748708</v>
      </c>
      <c r="R49" s="38">
        <v>26.3</v>
      </c>
      <c r="S49" s="38">
        <v>0</v>
      </c>
      <c r="T49" s="37">
        <f>SUMPRODUCT(LTA!J49:AN49,LTA!J$101:AN$101,LTA!J$104:AN$104)</f>
        <v>297.58</v>
      </c>
      <c r="U49" s="37">
        <f>SUMPRODUCT(LTA!J49:AN49,LTA!J$102:AN$102,LTA!J$104:AN$104)</f>
        <v>136.32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-507</v>
      </c>
      <c r="AA49" s="75">
        <f>STOA!I49</f>
        <v>303.2</v>
      </c>
      <c r="AB49" s="75">
        <f>-STOA!O49</f>
        <v>-15</v>
      </c>
      <c r="AC49">
        <f t="shared" si="0"/>
        <v>21.13623719584206</v>
      </c>
      <c r="AD49">
        <f t="shared" si="1"/>
        <v>1169.3553877994173</v>
      </c>
      <c r="AE49">
        <f>'IDT-1'!C49</f>
        <v>0</v>
      </c>
      <c r="AF49" s="24"/>
      <c r="AG49">
        <f t="shared" si="2"/>
        <v>1169.3553877994173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-81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5.41256</v>
      </c>
      <c r="E50">
        <f>GT_NG!Q50</f>
        <v>7.9045579687977972</v>
      </c>
      <c r="F50">
        <f>GT_Spot!Q50</f>
        <v>0</v>
      </c>
      <c r="G50">
        <f>PPCL_NG!Q50</f>
        <v>42.588392890834314</v>
      </c>
      <c r="H50">
        <f>PPCL_Spot!Q50</f>
        <v>0</v>
      </c>
      <c r="I50">
        <f>Bawana_NG!Q50</f>
        <v>57.600624684108809</v>
      </c>
      <c r="J50">
        <f>Bawana_RLNG!Q50</f>
        <v>0</v>
      </c>
      <c r="K50">
        <f>Bawana_Spot!Q50</f>
        <v>18.00090004500225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837.45716203302743</v>
      </c>
      <c r="P50" s="36">
        <v>58.36999999999999</v>
      </c>
      <c r="Q50" s="36">
        <v>18.836642309748708</v>
      </c>
      <c r="R50" s="38">
        <v>26.3</v>
      </c>
      <c r="S50" s="38">
        <v>0</v>
      </c>
      <c r="T50" s="37">
        <f>SUMPRODUCT(LTA!J50:AN50,LTA!J$101:AN$101,LTA!J$104:AN$104)</f>
        <v>298.37</v>
      </c>
      <c r="U50" s="37">
        <f>SUMPRODUCT(LTA!J50:AN50,LTA!J$102:AN$102,LTA!J$104:AN$104)</f>
        <v>136.32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-487</v>
      </c>
      <c r="AA50" s="75">
        <f>STOA!I50</f>
        <v>303.2</v>
      </c>
      <c r="AB50" s="75">
        <f>-STOA!O50</f>
        <v>-15</v>
      </c>
      <c r="AC50">
        <f t="shared" si="0"/>
        <v>21.222539394625777</v>
      </c>
      <c r="AD50">
        <f t="shared" si="1"/>
        <v>1193.1383005368932</v>
      </c>
      <c r="AE50">
        <f>'IDT-1'!C50</f>
        <v>0</v>
      </c>
      <c r="AF50" s="24"/>
      <c r="AG50">
        <f t="shared" si="2"/>
        <v>1193.1383005368932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-94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5.41256</v>
      </c>
      <c r="E51">
        <f>GT_NG!Q51</f>
        <v>7.9045579687977972</v>
      </c>
      <c r="F51">
        <f>GT_Spot!Q51</f>
        <v>0</v>
      </c>
      <c r="G51">
        <f>PPCL_NG!Q51</f>
        <v>42.588392890834314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27.749999999999996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845.57268142197756</v>
      </c>
      <c r="P51" s="36">
        <v>58.36999999999999</v>
      </c>
      <c r="Q51" s="36">
        <v>18.836642309748708</v>
      </c>
      <c r="R51" s="38">
        <v>26.3</v>
      </c>
      <c r="S51" s="38">
        <v>0</v>
      </c>
      <c r="T51" s="37">
        <f>SUMPRODUCT(LTA!J51:AN51,LTA!J$101:AN$101,LTA!J$104:AN$104)</f>
        <v>299.87</v>
      </c>
      <c r="U51" s="37">
        <f>SUMPRODUCT(LTA!J51:AN51,LTA!J$102:AN$102,LTA!J$104:AN$104)</f>
        <v>136.32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-427</v>
      </c>
      <c r="AA51" s="75">
        <f>STOA!I51</f>
        <v>303.2</v>
      </c>
      <c r="AB51" s="75">
        <f>-STOA!O51</f>
        <v>-15</v>
      </c>
      <c r="AC51">
        <f t="shared" si="0"/>
        <v>21.197603942917471</v>
      </c>
      <c r="AD51">
        <f t="shared" si="1"/>
        <v>1234.5249807363277</v>
      </c>
      <c r="AE51">
        <f>'IDT-1'!C51</f>
        <v>0</v>
      </c>
      <c r="AF51" s="24"/>
      <c r="AG51">
        <f t="shared" si="2"/>
        <v>1234.5249807363277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-132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5.41256</v>
      </c>
      <c r="E52">
        <f>GT_NG!Q52</f>
        <v>7.9045579687977972</v>
      </c>
      <c r="F52">
        <f>GT_Spot!Q52</f>
        <v>0</v>
      </c>
      <c r="G52">
        <f>PPCL_NG!Q52</f>
        <v>42.588392890834314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13.86899251834096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845.57268142197756</v>
      </c>
      <c r="P52" s="36">
        <v>58.36999999999999</v>
      </c>
      <c r="Q52" s="36">
        <v>18.836642309748708</v>
      </c>
      <c r="R52" s="38">
        <v>26.3</v>
      </c>
      <c r="S52" s="38">
        <v>0</v>
      </c>
      <c r="T52" s="37">
        <f>SUMPRODUCT(LTA!J52:AN52,LTA!J$101:AN$101,LTA!J$104:AN$104)</f>
        <v>299.87</v>
      </c>
      <c r="U52" s="37">
        <f>SUMPRODUCT(LTA!J52:AN52,LTA!J$102:AN$102,LTA!J$104:AN$104)</f>
        <v>136.32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-427</v>
      </c>
      <c r="AA52" s="75">
        <f>STOA!I52</f>
        <v>303.2</v>
      </c>
      <c r="AB52" s="75">
        <f>-STOA!O52</f>
        <v>-15</v>
      </c>
      <c r="AC52">
        <f t="shared" si="0"/>
        <v>20.977791674334728</v>
      </c>
      <c r="AD52">
        <f t="shared" si="1"/>
        <v>1231.8637855232519</v>
      </c>
      <c r="AE52">
        <f>'IDT-1'!C52</f>
        <v>0</v>
      </c>
      <c r="AF52" s="24"/>
      <c r="AG52">
        <f t="shared" si="2"/>
        <v>1231.8637855232519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-121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5.41256</v>
      </c>
      <c r="E53">
        <f>GT_NG!Q53</f>
        <v>7.9045579687977972</v>
      </c>
      <c r="F53">
        <f>GT_Spot!Q53</f>
        <v>0</v>
      </c>
      <c r="G53">
        <f>PPCL_NG!Q53</f>
        <v>42.588392890834314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848.3868471849861</v>
      </c>
      <c r="P53" s="36">
        <v>58.36999999999999</v>
      </c>
      <c r="Q53" s="36">
        <v>18.836642309748708</v>
      </c>
      <c r="R53" s="38">
        <v>26.3</v>
      </c>
      <c r="S53" s="38">
        <v>0</v>
      </c>
      <c r="T53" s="37">
        <f>SUMPRODUCT(LTA!J53:AN53,LTA!J$101:AN$101,LTA!J$104:AN$104)</f>
        <v>300.62</v>
      </c>
      <c r="U53" s="37">
        <f>SUMPRODUCT(LTA!J53:AN53,LTA!J$102:AN$102,LTA!J$104:AN$104)</f>
        <v>134.99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-417</v>
      </c>
      <c r="AA53" s="75">
        <f>STOA!I53</f>
        <v>303.2</v>
      </c>
      <c r="AB53" s="75">
        <f>-STOA!O53</f>
        <v>-15</v>
      </c>
      <c r="AC53">
        <f t="shared" si="0"/>
        <v>20.578104320148292</v>
      </c>
      <c r="AD53">
        <f t="shared" si="1"/>
        <v>1229.0308960342186</v>
      </c>
      <c r="AE53">
        <f>'IDT-1'!C53</f>
        <v>0</v>
      </c>
      <c r="AF53" s="24"/>
      <c r="AG53">
        <f t="shared" si="2"/>
        <v>1229.0308960342186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-110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5.41256</v>
      </c>
      <c r="E54">
        <f>GT_NG!Q54</f>
        <v>7.9045579687977972</v>
      </c>
      <c r="F54">
        <f>GT_Spot!Q54</f>
        <v>0</v>
      </c>
      <c r="G54">
        <f>PPCL_NG!Q54</f>
        <v>42.588392890834314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848.3868471849861</v>
      </c>
      <c r="P54" s="36">
        <v>58.36999999999999</v>
      </c>
      <c r="Q54" s="36">
        <v>18.836642309748708</v>
      </c>
      <c r="R54" s="38">
        <v>26.3</v>
      </c>
      <c r="S54" s="38">
        <v>0</v>
      </c>
      <c r="T54" s="37">
        <f>SUMPRODUCT(LTA!J54:AN54,LTA!J$101:AN$101,LTA!J$104:AN$104)</f>
        <v>300.62</v>
      </c>
      <c r="U54" s="37">
        <f>SUMPRODUCT(LTA!J54:AN54,LTA!J$102:AN$102,LTA!J$104:AN$104)</f>
        <v>134.99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-417</v>
      </c>
      <c r="AA54" s="75">
        <f>STOA!I54</f>
        <v>303.2</v>
      </c>
      <c r="AB54" s="75">
        <f>-STOA!O54</f>
        <v>-15</v>
      </c>
      <c r="AC54">
        <f t="shared" si="0"/>
        <v>20.515957427492925</v>
      </c>
      <c r="AD54">
        <f t="shared" si="1"/>
        <v>1236.093042926874</v>
      </c>
      <c r="AE54">
        <f>'IDT-1'!C54</f>
        <v>0</v>
      </c>
      <c r="AF54" s="24"/>
      <c r="AG54">
        <f t="shared" si="2"/>
        <v>1236.093042926874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-103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5.41256</v>
      </c>
      <c r="E55">
        <f>GT_NG!Q55</f>
        <v>7.8940731399747799</v>
      </c>
      <c r="F55">
        <f>GT_Spot!Q55</f>
        <v>0</v>
      </c>
      <c r="G55">
        <f>PPCL_NG!Q55</f>
        <v>42.588392890834314</v>
      </c>
      <c r="H55">
        <f>PPCL_Spot!Q55</f>
        <v>0</v>
      </c>
      <c r="I55">
        <f>Bawana_NG!Q55</f>
        <v>47.088240875639727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795.34831618400881</v>
      </c>
      <c r="P55" s="36">
        <v>58.36999999999999</v>
      </c>
      <c r="Q55" s="36">
        <v>18.836642309748708</v>
      </c>
      <c r="R55" s="38">
        <v>26.3</v>
      </c>
      <c r="S55" s="38">
        <v>0</v>
      </c>
      <c r="T55" s="37">
        <f>SUMPRODUCT(LTA!J55:AN55,LTA!J$101:AN$101,LTA!J$104:AN$104)</f>
        <v>300.62</v>
      </c>
      <c r="U55" s="37">
        <f>SUMPRODUCT(LTA!J55:AN55,LTA!J$102:AN$102,LTA!J$104:AN$104)</f>
        <v>134.99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-415</v>
      </c>
      <c r="AA55" s="75">
        <f>STOA!I55</f>
        <v>303.2</v>
      </c>
      <c r="AB55" s="75">
        <f>-STOA!O55</f>
        <v>0</v>
      </c>
      <c r="AC55">
        <f t="shared" si="0"/>
        <v>19.881061929930212</v>
      </c>
      <c r="AD55">
        <f t="shared" si="1"/>
        <v>1206.767163470276</v>
      </c>
      <c r="AE55">
        <f>'IDT-1'!C55</f>
        <v>0</v>
      </c>
      <c r="AF55" s="24"/>
      <c r="AG55">
        <f t="shared" si="2"/>
        <v>1206.767163470276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-99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5.41256</v>
      </c>
      <c r="E56">
        <f>GT_NG!Q56</f>
        <v>7.8940731399747799</v>
      </c>
      <c r="F56">
        <f>GT_Spot!Q56</f>
        <v>0</v>
      </c>
      <c r="G56">
        <f>PPCL_NG!Q56</f>
        <v>42.588392890834314</v>
      </c>
      <c r="H56">
        <f>PPCL_Spot!Q56</f>
        <v>0</v>
      </c>
      <c r="I56">
        <f>Bawana_NG!Q56</f>
        <v>47.088240875639727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795.10071767628688</v>
      </c>
      <c r="P56" s="36">
        <v>58.36999999999999</v>
      </c>
      <c r="Q56" s="36">
        <v>18.836642309748708</v>
      </c>
      <c r="R56" s="38">
        <v>26.3</v>
      </c>
      <c r="S56" s="38">
        <v>0</v>
      </c>
      <c r="T56" s="37">
        <f>SUMPRODUCT(LTA!J56:AN56,LTA!J$101:AN$101,LTA!J$104:AN$104)</f>
        <v>297.62</v>
      </c>
      <c r="U56" s="37">
        <f>SUMPRODUCT(LTA!J56:AN56,LTA!J$102:AN$102,LTA!J$104:AN$104)</f>
        <v>134.99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-410</v>
      </c>
      <c r="AA56" s="75">
        <f>STOA!I56</f>
        <v>303.2</v>
      </c>
      <c r="AB56" s="75">
        <f>-STOA!O56</f>
        <v>0</v>
      </c>
      <c r="AC56">
        <f t="shared" si="0"/>
        <v>19.772579915362499</v>
      </c>
      <c r="AD56">
        <f t="shared" si="1"/>
        <v>1212.628046977122</v>
      </c>
      <c r="AE56">
        <f>'IDT-1'!C56</f>
        <v>0</v>
      </c>
      <c r="AF56" s="24"/>
      <c r="AG56">
        <f t="shared" si="2"/>
        <v>1212.628046977122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-95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5.41256</v>
      </c>
      <c r="E57">
        <f>GT_NG!Q57</f>
        <v>7.8940731399747799</v>
      </c>
      <c r="F57">
        <f>GT_Spot!Q57</f>
        <v>0</v>
      </c>
      <c r="G57">
        <f>PPCL_NG!Q57</f>
        <v>42.588392890834314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844.82666216812606</v>
      </c>
      <c r="P57" s="36">
        <v>58.37</v>
      </c>
      <c r="Q57" s="36">
        <v>18.836642309748708</v>
      </c>
      <c r="R57" s="38">
        <v>26.3</v>
      </c>
      <c r="S57" s="38">
        <v>0</v>
      </c>
      <c r="T57" s="37">
        <f>SUMPRODUCT(LTA!J57:AN57,LTA!J$101:AN$101,LTA!J$104:AN$104)</f>
        <v>294.29000000000002</v>
      </c>
      <c r="U57" s="37">
        <f>SUMPRODUCT(LTA!J57:AN57,LTA!J$102:AN$102,LTA!J$104:AN$104)</f>
        <v>134.99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-467</v>
      </c>
      <c r="AA57" s="75">
        <f>STOA!I57</f>
        <v>303.2</v>
      </c>
      <c r="AB57" s="75">
        <f>-STOA!O57</f>
        <v>0</v>
      </c>
      <c r="AC57">
        <f t="shared" si="0"/>
        <v>20.322294002584574</v>
      </c>
      <c r="AD57">
        <f t="shared" si="1"/>
        <v>1238.3860365060993</v>
      </c>
      <c r="AE57">
        <f>'IDT-1'!C57</f>
        <v>0</v>
      </c>
      <c r="AF57" s="24"/>
      <c r="AG57">
        <f t="shared" si="2"/>
        <v>1238.3860365060993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-56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5.41256</v>
      </c>
      <c r="E58">
        <f>GT_NG!Q58</f>
        <v>7.8940731399747799</v>
      </c>
      <c r="F58">
        <f>GT_Spot!Q58</f>
        <v>0</v>
      </c>
      <c r="G58">
        <f>PPCL_NG!Q58</f>
        <v>42.588392890834314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845.12659940290609</v>
      </c>
      <c r="P58" s="36">
        <v>58.37</v>
      </c>
      <c r="Q58" s="36">
        <v>18.836642309748708</v>
      </c>
      <c r="R58" s="38">
        <v>26.3</v>
      </c>
      <c r="S58" s="38">
        <v>0</v>
      </c>
      <c r="T58" s="37">
        <f>SUMPRODUCT(LTA!J58:AN58,LTA!J$101:AN$101,LTA!J$104:AN$104)</f>
        <v>293.05</v>
      </c>
      <c r="U58" s="37">
        <f>SUMPRODUCT(LTA!J58:AN58,LTA!J$102:AN$102,LTA!J$104:AN$104)</f>
        <v>134.99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-456.99</v>
      </c>
      <c r="AA58" s="75">
        <f>STOA!I58</f>
        <v>303.2</v>
      </c>
      <c r="AB58" s="75">
        <f>-STOA!O58</f>
        <v>0</v>
      </c>
      <c r="AC58">
        <f t="shared" si="0"/>
        <v>20.065345098353944</v>
      </c>
      <c r="AD58">
        <f t="shared" si="1"/>
        <v>1265.71292264511</v>
      </c>
      <c r="AE58">
        <f>'IDT-1'!C58</f>
        <v>0</v>
      </c>
      <c r="AF58" s="24"/>
      <c r="AG58">
        <f t="shared" si="2"/>
        <v>1265.71292264511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-38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5.41256</v>
      </c>
      <c r="E59">
        <f>GT_NG!Q59</f>
        <v>7.8940731399747799</v>
      </c>
      <c r="F59">
        <f>GT_Spot!Q59</f>
        <v>0</v>
      </c>
      <c r="G59">
        <f>PPCL_NG!Q59</f>
        <v>42.588392890834314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850.3052496229061</v>
      </c>
      <c r="P59" s="36">
        <v>58.37</v>
      </c>
      <c r="Q59" s="36">
        <v>18.836642309748708</v>
      </c>
      <c r="R59" s="38">
        <v>26.3</v>
      </c>
      <c r="S59" s="38">
        <v>0</v>
      </c>
      <c r="T59" s="37">
        <f>SUMPRODUCT(LTA!J59:AN59,LTA!J$101:AN$101,LTA!J$104:AN$104)</f>
        <v>290.32</v>
      </c>
      <c r="U59" s="37">
        <f>SUMPRODUCT(LTA!J59:AN59,LTA!J$102:AN$102,LTA!J$104:AN$104)</f>
        <v>134.99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-426.99</v>
      </c>
      <c r="AA59" s="75">
        <f>STOA!I59</f>
        <v>318.67</v>
      </c>
      <c r="AB59" s="75">
        <f>-STOA!O59</f>
        <v>-20</v>
      </c>
      <c r="AC59">
        <f t="shared" si="0"/>
        <v>20.125369817545796</v>
      </c>
      <c r="AD59">
        <f t="shared" si="1"/>
        <v>1294.5715481459181</v>
      </c>
      <c r="AE59">
        <f>'IDT-1'!C59</f>
        <v>0</v>
      </c>
      <c r="AF59" s="24"/>
      <c r="AG59">
        <f t="shared" si="2"/>
        <v>1294.5715481459181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-37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5.41256</v>
      </c>
      <c r="E60">
        <f>GT_NG!Q60</f>
        <v>7.9045579687977972</v>
      </c>
      <c r="F60">
        <f>GT_Spot!Q60</f>
        <v>0</v>
      </c>
      <c r="G60">
        <f>PPCL_NG!Q60</f>
        <v>42.588392890834314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850.83051165811935</v>
      </c>
      <c r="P60" s="36">
        <v>58.37</v>
      </c>
      <c r="Q60" s="36">
        <v>18.836642309748708</v>
      </c>
      <c r="R60" s="38">
        <v>26.3</v>
      </c>
      <c r="S60" s="38">
        <v>0</v>
      </c>
      <c r="T60" s="37">
        <f>SUMPRODUCT(LTA!J60:AN60,LTA!J$101:AN$101,LTA!J$104:AN$104)</f>
        <v>287.62</v>
      </c>
      <c r="U60" s="37">
        <f>SUMPRODUCT(LTA!J60:AN60,LTA!J$102:AN$102,LTA!J$104:AN$104)</f>
        <v>134.99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-430</v>
      </c>
      <c r="AA60" s="75">
        <f>STOA!I60</f>
        <v>318.67</v>
      </c>
      <c r="AB60" s="75">
        <f>-STOA!O60</f>
        <v>-20</v>
      </c>
      <c r="AC60">
        <f t="shared" si="0"/>
        <v>19.804556835469899</v>
      </c>
      <c r="AD60">
        <f t="shared" si="1"/>
        <v>1326.7181079920306</v>
      </c>
      <c r="AE60">
        <f>'IDT-1'!C60</f>
        <v>0</v>
      </c>
      <c r="AF60" s="24"/>
      <c r="AG60">
        <f t="shared" si="2"/>
        <v>1326.7181079920306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5.41256</v>
      </c>
      <c r="E61">
        <f>GT_NG!Q61</f>
        <v>7.9045579687977972</v>
      </c>
      <c r="F61">
        <f>GT_Spot!Q61</f>
        <v>0</v>
      </c>
      <c r="G61">
        <f>PPCL_NG!Q61</f>
        <v>42.588392890834314</v>
      </c>
      <c r="H61">
        <f>PPCL_Spot!Q61</f>
        <v>0</v>
      </c>
      <c r="I61">
        <f>Bawana_NG!Q61</f>
        <v>55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844.54927214129714</v>
      </c>
      <c r="P61" s="36">
        <v>58.37</v>
      </c>
      <c r="Q61" s="36">
        <v>18.836642309748708</v>
      </c>
      <c r="R61" s="38">
        <v>26.3</v>
      </c>
      <c r="S61" s="38">
        <v>0</v>
      </c>
      <c r="T61" s="37">
        <f>SUMPRODUCT(LTA!J61:AN61,LTA!J$101:AN$101,LTA!J$104:AN$104)</f>
        <v>282.21000000000004</v>
      </c>
      <c r="U61" s="37">
        <f>SUMPRODUCT(LTA!J61:AN61,LTA!J$102:AN$102,LTA!J$104:AN$104)</f>
        <v>134.99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-405</v>
      </c>
      <c r="AA61" s="75">
        <f>STOA!I61</f>
        <v>318.67</v>
      </c>
      <c r="AB61" s="75">
        <f>-STOA!O61</f>
        <v>-20</v>
      </c>
      <c r="AC61">
        <f t="shared" si="0"/>
        <v>19.567720739666978</v>
      </c>
      <c r="AD61">
        <f t="shared" si="1"/>
        <v>1350.263704571011</v>
      </c>
      <c r="AE61">
        <f>'IDT-1'!C61</f>
        <v>0</v>
      </c>
      <c r="AF61" s="24"/>
      <c r="AG61">
        <f t="shared" si="2"/>
        <v>1350.263704571011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5.41256</v>
      </c>
      <c r="E62">
        <f>GT_NG!Q62</f>
        <v>7.9045579687977972</v>
      </c>
      <c r="F62">
        <f>GT_Spot!Q62</f>
        <v>0</v>
      </c>
      <c r="G62">
        <f>PPCL_NG!Q62</f>
        <v>42.588392890834314</v>
      </c>
      <c r="H62">
        <f>PPCL_Spot!Q62</f>
        <v>0</v>
      </c>
      <c r="I62">
        <f>Bawana_NG!Q62</f>
        <v>55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844.54927214129714</v>
      </c>
      <c r="P62" s="36">
        <v>58.37</v>
      </c>
      <c r="Q62" s="36">
        <v>18.836642309748708</v>
      </c>
      <c r="R62" s="38">
        <v>26.3</v>
      </c>
      <c r="S62" s="38">
        <v>0</v>
      </c>
      <c r="T62" s="37">
        <f>SUMPRODUCT(LTA!J62:AN62,LTA!J$101:AN$101,LTA!J$104:AN$104)</f>
        <v>275.06</v>
      </c>
      <c r="U62" s="37">
        <f>SUMPRODUCT(LTA!J62:AN62,LTA!J$102:AN$102,LTA!J$104:AN$104)</f>
        <v>134.99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-385</v>
      </c>
      <c r="AA62" s="75">
        <f>STOA!I62</f>
        <v>318.67</v>
      </c>
      <c r="AB62" s="75">
        <f>-STOA!O62</f>
        <v>-20</v>
      </c>
      <c r="AC62">
        <f t="shared" si="0"/>
        <v>19.32723818922307</v>
      </c>
      <c r="AD62">
        <f t="shared" si="1"/>
        <v>1363.3541871214547</v>
      </c>
      <c r="AE62">
        <f>'IDT-1'!C62</f>
        <v>0</v>
      </c>
      <c r="AF62" s="24"/>
      <c r="AG62">
        <f t="shared" si="2"/>
        <v>1363.3541871214547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5.41256</v>
      </c>
      <c r="E63">
        <f>GT_NG!Q63</f>
        <v>7.8940731399747799</v>
      </c>
      <c r="F63">
        <f>GT_Spot!Q63</f>
        <v>0</v>
      </c>
      <c r="G63">
        <f>PPCL_NG!Q63</f>
        <v>42.588392890834314</v>
      </c>
      <c r="H63">
        <f>PPCL_Spot!Q63</f>
        <v>0</v>
      </c>
      <c r="I63">
        <f>Bawana_NG!Q63</f>
        <v>55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843.46349967253707</v>
      </c>
      <c r="P63" s="36">
        <v>58.36999999999999</v>
      </c>
      <c r="Q63" s="36">
        <v>18.836642309748708</v>
      </c>
      <c r="R63" s="38">
        <v>26.3</v>
      </c>
      <c r="S63" s="38">
        <v>0</v>
      </c>
      <c r="T63" s="37">
        <f>SUMPRODUCT(LTA!J63:AN63,LTA!J$101:AN$101,LTA!J$104:AN$104)</f>
        <v>266.35000000000002</v>
      </c>
      <c r="U63" s="37">
        <f>SUMPRODUCT(LTA!J63:AN63,LTA!J$102:AN$102,LTA!J$104:AN$104)</f>
        <v>134.99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-325</v>
      </c>
      <c r="AA63" s="75">
        <f>STOA!I63</f>
        <v>279.98</v>
      </c>
      <c r="AB63" s="75">
        <f>-STOA!O63</f>
        <v>-20</v>
      </c>
      <c r="AC63">
        <f t="shared" si="0"/>
        <v>18.42163947367262</v>
      </c>
      <c r="AD63">
        <f t="shared" si="1"/>
        <v>1381.8835285394218</v>
      </c>
      <c r="AE63">
        <f>'IDT-1'!C63</f>
        <v>0</v>
      </c>
      <c r="AF63" s="24"/>
      <c r="AG63">
        <f t="shared" si="2"/>
        <v>1381.8835285394218</v>
      </c>
      <c r="AI63" s="34">
        <f>PXIL!I63</f>
        <v>0</v>
      </c>
      <c r="AJ63" s="34">
        <f>PXIL!O63</f>
        <v>0</v>
      </c>
      <c r="AK63" s="34">
        <f>RTM_IEX!I63</f>
        <v>6.12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5.41256</v>
      </c>
      <c r="E64">
        <f>GT_NG!Q64</f>
        <v>7.8940731399747799</v>
      </c>
      <c r="F64">
        <f>GT_Spot!Q64</f>
        <v>0</v>
      </c>
      <c r="G64">
        <f>PPCL_NG!Q64</f>
        <v>42.588392890834314</v>
      </c>
      <c r="H64">
        <f>PPCL_Spot!Q64</f>
        <v>0</v>
      </c>
      <c r="I64">
        <f>Bawana_NG!Q64</f>
        <v>55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843.46264854136177</v>
      </c>
      <c r="P64" s="36">
        <v>58.36999999999999</v>
      </c>
      <c r="Q64" s="36">
        <v>18.836642309748708</v>
      </c>
      <c r="R64" s="38">
        <v>26.3</v>
      </c>
      <c r="S64" s="38">
        <v>0</v>
      </c>
      <c r="T64" s="37">
        <f>SUMPRODUCT(LTA!J64:AN64,LTA!J$101:AN$101,LTA!J$104:AN$104)</f>
        <v>245.94</v>
      </c>
      <c r="U64" s="37">
        <f>SUMPRODUCT(LTA!J64:AN64,LTA!J$102:AN$102,LTA!J$104:AN$104)</f>
        <v>133.28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-325</v>
      </c>
      <c r="AA64" s="75">
        <f>STOA!I64</f>
        <v>279.98</v>
      </c>
      <c r="AB64" s="75">
        <f>-STOA!O64</f>
        <v>-20</v>
      </c>
      <c r="AC64">
        <f t="shared" si="0"/>
        <v>18.267631983718278</v>
      </c>
      <c r="AD64">
        <f t="shared" si="1"/>
        <v>1364.5366848982012</v>
      </c>
      <c r="AE64">
        <f>'IDT-1'!C64</f>
        <v>0</v>
      </c>
      <c r="AF64" s="24"/>
      <c r="AG64">
        <f t="shared" si="2"/>
        <v>1364.5366848982012</v>
      </c>
      <c r="AI64" s="34">
        <f>PXIL!I64</f>
        <v>0</v>
      </c>
      <c r="AJ64" s="34">
        <f>PXIL!O64</f>
        <v>0</v>
      </c>
      <c r="AK64" s="34">
        <f>RTM_IEX!I64</f>
        <v>10.74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5.41256</v>
      </c>
      <c r="E65">
        <f>GT_NG!Q65</f>
        <v>7.8940731399747799</v>
      </c>
      <c r="F65">
        <f>GT_Spot!Q65</f>
        <v>0</v>
      </c>
      <c r="G65">
        <f>PPCL_NG!Q65</f>
        <v>42.588392890834314</v>
      </c>
      <c r="H65">
        <f>PPCL_Spot!Q65</f>
        <v>0</v>
      </c>
      <c r="I65">
        <f>Bawana_NG!Q65</f>
        <v>55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843.51607751772451</v>
      </c>
      <c r="P65" s="36">
        <v>58.36999999999999</v>
      </c>
      <c r="Q65" s="36">
        <v>18.836642309748708</v>
      </c>
      <c r="R65" s="38">
        <v>26.3</v>
      </c>
      <c r="S65" s="38">
        <v>0</v>
      </c>
      <c r="T65" s="37">
        <f>SUMPRODUCT(LTA!J65:AN65,LTA!J$101:AN$101,LTA!J$104:AN$104)</f>
        <v>233.53</v>
      </c>
      <c r="U65" s="37">
        <f>SUMPRODUCT(LTA!J65:AN65,LTA!J$102:AN$102,LTA!J$104:AN$104)</f>
        <v>131.87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-314.99</v>
      </c>
      <c r="AA65" s="75">
        <f>STOA!I65</f>
        <v>279.98</v>
      </c>
      <c r="AB65" s="75">
        <f>-STOA!O65</f>
        <v>-20</v>
      </c>
      <c r="AC65">
        <f t="shared" si="0"/>
        <v>17.963104102213094</v>
      </c>
      <c r="AD65">
        <f t="shared" si="1"/>
        <v>1350.3446417560692</v>
      </c>
      <c r="AE65">
        <f>'IDT-1'!C65</f>
        <v>0</v>
      </c>
      <c r="AF65" s="24"/>
      <c r="AG65">
        <f t="shared" si="2"/>
        <v>1350.3446417560692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5.41256</v>
      </c>
      <c r="E66">
        <f>GT_NG!Q66</f>
        <v>7.8940731399747799</v>
      </c>
      <c r="F66">
        <f>GT_Spot!Q66</f>
        <v>0</v>
      </c>
      <c r="G66">
        <f>PPCL_NG!Q66</f>
        <v>42.588392890834314</v>
      </c>
      <c r="H66">
        <f>PPCL_Spot!Q66</f>
        <v>0</v>
      </c>
      <c r="I66">
        <f>Bawana_NG!Q66</f>
        <v>55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844.38963364764447</v>
      </c>
      <c r="P66" s="36">
        <v>58.36999999999999</v>
      </c>
      <c r="Q66" s="36">
        <v>18.836642309748708</v>
      </c>
      <c r="R66" s="38">
        <v>26.3</v>
      </c>
      <c r="S66" s="38">
        <v>0</v>
      </c>
      <c r="T66" s="37">
        <f>SUMPRODUCT(LTA!J66:AN66,LTA!J$101:AN$101,LTA!J$104:AN$104)</f>
        <v>221.01999999999998</v>
      </c>
      <c r="U66" s="37">
        <f>SUMPRODUCT(LTA!J66:AN66,LTA!J$102:AN$102,LTA!J$104:AN$104)</f>
        <v>130.82999999999998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-305</v>
      </c>
      <c r="AA66" s="75">
        <f>STOA!I66</f>
        <v>279.98</v>
      </c>
      <c r="AB66" s="75">
        <f>-STOA!O66</f>
        <v>-20</v>
      </c>
      <c r="AC66">
        <f t="shared" si="0"/>
        <v>17.762858902209658</v>
      </c>
      <c r="AD66">
        <f t="shared" si="1"/>
        <v>1347.8584430859923</v>
      </c>
      <c r="AE66">
        <f>'IDT-1'!C66</f>
        <v>0</v>
      </c>
      <c r="AF66" s="24"/>
      <c r="AG66">
        <f t="shared" si="2"/>
        <v>1347.8584430859923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5.41256</v>
      </c>
      <c r="E67">
        <f>GT_NG!Q67</f>
        <v>7.8940731399747799</v>
      </c>
      <c r="F67">
        <f>GT_Spot!Q67</f>
        <v>0</v>
      </c>
      <c r="G67">
        <f>PPCL_NG!Q67</f>
        <v>42.588392890834314</v>
      </c>
      <c r="H67">
        <f>PPCL_Spot!Q67</f>
        <v>0</v>
      </c>
      <c r="I67">
        <f>Bawana_NG!Q67</f>
        <v>55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847.44542817655224</v>
      </c>
      <c r="P67" s="36">
        <v>58.36999999999999</v>
      </c>
      <c r="Q67" s="36">
        <v>18.837460231868427</v>
      </c>
      <c r="R67" s="38">
        <v>26.3</v>
      </c>
      <c r="S67" s="38">
        <v>0</v>
      </c>
      <c r="T67" s="37">
        <f>SUMPRODUCT(LTA!J67:AN67,LTA!J$101:AN$101,LTA!J$104:AN$104)</f>
        <v>206.98</v>
      </c>
      <c r="U67" s="37">
        <f>SUMPRODUCT(LTA!J67:AN67,LTA!J$102:AN$102,LTA!J$104:AN$104)</f>
        <v>129.91999999999999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-280</v>
      </c>
      <c r="AA67" s="75">
        <f>STOA!I67</f>
        <v>262.57</v>
      </c>
      <c r="AB67" s="75">
        <f>-STOA!O67</f>
        <v>-20</v>
      </c>
      <c r="AC67">
        <f t="shared" si="0"/>
        <v>17.298435903723821</v>
      </c>
      <c r="AD67">
        <f t="shared" si="1"/>
        <v>1345.7694785355059</v>
      </c>
      <c r="AE67">
        <f>'IDT-1'!C67</f>
        <v>0</v>
      </c>
      <c r="AF67" s="24"/>
      <c r="AG67">
        <f t="shared" si="2"/>
        <v>1345.7694785355059</v>
      </c>
      <c r="AI67" s="34">
        <f>PXIL!I67</f>
        <v>0</v>
      </c>
      <c r="AJ67" s="34">
        <f>PXIL!O67</f>
        <v>0</v>
      </c>
      <c r="AK67" s="34">
        <f>RTM_IEX!I67</f>
        <v>1.75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5.41256</v>
      </c>
      <c r="E68">
        <f>GT_NG!Q68</f>
        <v>7.8940731399747799</v>
      </c>
      <c r="F68">
        <f>GT_Spot!Q68</f>
        <v>0</v>
      </c>
      <c r="G68">
        <f>PPCL_NG!Q68</f>
        <v>42.588392890834314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844.33550919445236</v>
      </c>
      <c r="P68" s="36">
        <v>58.36999999999999</v>
      </c>
      <c r="Q68" s="36">
        <v>18.837460231868427</v>
      </c>
      <c r="R68" s="38">
        <v>26.3</v>
      </c>
      <c r="S68" s="38">
        <v>0</v>
      </c>
      <c r="T68" s="37">
        <f>SUMPRODUCT(LTA!J68:AN68,LTA!J$101:AN$101,LTA!J$104:AN$104)</f>
        <v>194.45</v>
      </c>
      <c r="U68" s="37">
        <f>SUMPRODUCT(LTA!J68:AN68,LTA!J$102:AN$102,LTA!J$104:AN$104)</f>
        <v>129.38999999999999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-170</v>
      </c>
      <c r="AA68" s="75">
        <f>STOA!I68</f>
        <v>262.57</v>
      </c>
      <c r="AB68" s="75">
        <f>-STOA!O68</f>
        <v>-120</v>
      </c>
      <c r="AC68">
        <f t="shared" ref="AC68:AC98" si="3">SUMIF(B68:AB68,"&gt;0")*$AC$2-SUMIF(B68:AB68,"&lt;0")*($AC$2/(1-$AC$2))+SUMIF(AI68:AR68,"&gt;0")*$AC$2-SUMIF(AI68:AR68,"&lt;0")*($AC$2/(1-$AC$2))</f>
        <v>17.058295341459388</v>
      </c>
      <c r="AD68">
        <f t="shared" ref="AD68:AD98" si="4">SUM(B68:AB68,AI68:AR68)-AC68</f>
        <v>1338.8097001156705</v>
      </c>
      <c r="AE68">
        <f>'IDT-1'!C68</f>
        <v>0</v>
      </c>
      <c r="AF68" s="24"/>
      <c r="AG68">
        <f t="shared" ref="AG68:AG98" si="5">SUM(AD68:AF68)</f>
        <v>1338.8097001156705</v>
      </c>
      <c r="AI68" s="34">
        <f>PXIL!I68</f>
        <v>0</v>
      </c>
      <c r="AJ68" s="34">
        <f>PXIL!O68</f>
        <v>0</v>
      </c>
      <c r="AK68" s="34">
        <f>RTM_IEX!I68</f>
        <v>0.72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5.41256</v>
      </c>
      <c r="E69">
        <f>GT_NG!Q69</f>
        <v>7.8940731399747799</v>
      </c>
      <c r="F69">
        <f>GT_Spot!Q69</f>
        <v>0</v>
      </c>
      <c r="G69">
        <f>PPCL_NG!Q69</f>
        <v>42.588392890834314</v>
      </c>
      <c r="H69">
        <f>PPCL_Spot!Q69</f>
        <v>0</v>
      </c>
      <c r="I69">
        <f>Bawana_NG!Q69</f>
        <v>54.998090344085277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841.91017346394062</v>
      </c>
      <c r="P69" s="36">
        <v>58.36999999999999</v>
      </c>
      <c r="Q69" s="36">
        <v>18.837460231868427</v>
      </c>
      <c r="R69" s="38">
        <v>23.15</v>
      </c>
      <c r="S69" s="38">
        <v>0</v>
      </c>
      <c r="T69" s="37">
        <f>SUMPRODUCT(LTA!J69:AN69,LTA!J$101:AN$101,LTA!J$104:AN$104)</f>
        <v>172.32999999999998</v>
      </c>
      <c r="U69" s="37">
        <f>SUMPRODUCT(LTA!J69:AN69,LTA!J$102:AN$102,LTA!J$104:AN$104)</f>
        <v>128.04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-155</v>
      </c>
      <c r="AA69" s="75">
        <f>STOA!I69</f>
        <v>262.57</v>
      </c>
      <c r="AB69" s="75">
        <f>-STOA!O69</f>
        <v>-120</v>
      </c>
      <c r="AC69">
        <f t="shared" si="3"/>
        <v>16.747915669225904</v>
      </c>
      <c r="AD69">
        <f t="shared" si="4"/>
        <v>1333.9828344014775</v>
      </c>
      <c r="AE69">
        <f>'IDT-1'!C69</f>
        <v>0</v>
      </c>
      <c r="AF69" s="24"/>
      <c r="AG69">
        <f t="shared" si="5"/>
        <v>1333.9828344014775</v>
      </c>
      <c r="AI69" s="34">
        <f>PXIL!I69</f>
        <v>0</v>
      </c>
      <c r="AJ69" s="34">
        <f>PXIL!O69</f>
        <v>0</v>
      </c>
      <c r="AK69" s="34">
        <f>RTM_IEX!I69</f>
        <v>9.6300000000000008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5.41256</v>
      </c>
      <c r="E70">
        <f>GT_NG!Q70</f>
        <v>7.8940731399747799</v>
      </c>
      <c r="F70">
        <f>GT_Spot!Q70</f>
        <v>0</v>
      </c>
      <c r="G70">
        <f>PPCL_NG!Q70</f>
        <v>42.588392890834314</v>
      </c>
      <c r="H70">
        <f>PPCL_Spot!Q70</f>
        <v>0</v>
      </c>
      <c r="I70">
        <f>Bawana_NG!Q70</f>
        <v>54.998090344085277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843.51493179284114</v>
      </c>
      <c r="P70" s="36">
        <v>58.36999999999999</v>
      </c>
      <c r="Q70" s="36">
        <v>18.837460231868427</v>
      </c>
      <c r="R70" s="38">
        <v>18.32</v>
      </c>
      <c r="S70" s="38">
        <v>0</v>
      </c>
      <c r="T70" s="37">
        <f>SUMPRODUCT(LTA!J70:AN70,LTA!J$101:AN$101,LTA!J$104:AN$104)</f>
        <v>156.59</v>
      </c>
      <c r="U70" s="37">
        <f>SUMPRODUCT(LTA!J70:AN70,LTA!J$102:AN$102,LTA!J$104:AN$104)</f>
        <v>124.71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-145</v>
      </c>
      <c r="AA70" s="75">
        <f>STOA!I70</f>
        <v>262.57</v>
      </c>
      <c r="AB70" s="75">
        <f>-STOA!O70</f>
        <v>-120</v>
      </c>
      <c r="AC70">
        <f t="shared" si="3"/>
        <v>16.455632267298274</v>
      </c>
      <c r="AD70">
        <f t="shared" si="4"/>
        <v>1321.1498761323053</v>
      </c>
      <c r="AE70">
        <f>'IDT-1'!C70</f>
        <v>0</v>
      </c>
      <c r="AF70" s="24"/>
      <c r="AG70">
        <f t="shared" si="5"/>
        <v>1321.1498761323053</v>
      </c>
      <c r="AI70" s="34">
        <f>PXIL!I70</f>
        <v>0</v>
      </c>
      <c r="AJ70" s="34">
        <f>PXIL!O70</f>
        <v>0</v>
      </c>
      <c r="AK70" s="34">
        <f>RTM_IEX!I70</f>
        <v>8.8000000000000007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5.41256</v>
      </c>
      <c r="E71">
        <f>GT_NG!Q71</f>
        <v>7.8940731399747799</v>
      </c>
      <c r="F71">
        <f>GT_Spot!Q71</f>
        <v>0</v>
      </c>
      <c r="G71">
        <f>PPCL_NG!Q71</f>
        <v>42.588392890834314</v>
      </c>
      <c r="H71">
        <f>PPCL_Spot!Q71</f>
        <v>0</v>
      </c>
      <c r="I71">
        <f>Bawana_NG!Q71</f>
        <v>54.998090344085277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843.51416236292653</v>
      </c>
      <c r="P71" s="36">
        <v>58.36999999999999</v>
      </c>
      <c r="Q71" s="36">
        <v>18.837460231868427</v>
      </c>
      <c r="R71" s="38">
        <v>15.16</v>
      </c>
      <c r="S71" s="38">
        <v>0</v>
      </c>
      <c r="T71" s="37">
        <f>SUMPRODUCT(LTA!J71:AN71,LTA!J$101:AN$101,LTA!J$104:AN$104)</f>
        <v>142.63999999999999</v>
      </c>
      <c r="U71" s="37">
        <f>SUMPRODUCT(LTA!J71:AN71,LTA!J$102:AN$102,LTA!J$104:AN$104)</f>
        <v>124.57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-170</v>
      </c>
      <c r="AA71" s="75">
        <f>STOA!I71</f>
        <v>204.53</v>
      </c>
      <c r="AB71" s="75">
        <f>-STOA!O71</f>
        <v>-20</v>
      </c>
      <c r="AC71">
        <f t="shared" si="3"/>
        <v>15.098965932150378</v>
      </c>
      <c r="AD71">
        <f t="shared" si="4"/>
        <v>1319.005773037539</v>
      </c>
      <c r="AE71">
        <f>'IDT-1'!C71</f>
        <v>0</v>
      </c>
      <c r="AF71" s="24"/>
      <c r="AG71">
        <f t="shared" si="5"/>
        <v>1319.005773037539</v>
      </c>
      <c r="AI71" s="34">
        <f>PXIL!I71</f>
        <v>0</v>
      </c>
      <c r="AJ71" s="34">
        <f>PXIL!O71</f>
        <v>0</v>
      </c>
      <c r="AK71" s="34">
        <f>RTM_IEX!I71</f>
        <v>5.59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5.41256</v>
      </c>
      <c r="E72">
        <f>GT_NG!Q72</f>
        <v>7.8940731399747799</v>
      </c>
      <c r="F72">
        <f>GT_Spot!Q72</f>
        <v>0</v>
      </c>
      <c r="G72">
        <f>PPCL_NG!Q72</f>
        <v>42.588392890834314</v>
      </c>
      <c r="H72">
        <f>PPCL_Spot!Q72</f>
        <v>0</v>
      </c>
      <c r="I72">
        <f>Bawana_NG!Q72</f>
        <v>54.998090344085277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844.8113473862536</v>
      </c>
      <c r="P72" s="36">
        <v>58.36999999999999</v>
      </c>
      <c r="Q72" s="36">
        <v>18.837460231868427</v>
      </c>
      <c r="R72" s="38">
        <v>11.86</v>
      </c>
      <c r="S72" s="38">
        <v>0</v>
      </c>
      <c r="T72" s="37">
        <f>SUMPRODUCT(LTA!J72:AN72,LTA!J$101:AN$101,LTA!J$104:AN$104)</f>
        <v>127.46000000000001</v>
      </c>
      <c r="U72" s="37">
        <f>SUMPRODUCT(LTA!J72:AN72,LTA!J$102:AN$102,LTA!J$104:AN$104)</f>
        <v>124.32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-165</v>
      </c>
      <c r="AA72" s="75">
        <f>STOA!I72</f>
        <v>204.53</v>
      </c>
      <c r="AB72" s="75">
        <f>-STOA!O72</f>
        <v>-20</v>
      </c>
      <c r="AC72">
        <f t="shared" si="3"/>
        <v>14.991278522744677</v>
      </c>
      <c r="AD72">
        <f t="shared" si="4"/>
        <v>1316.9206454702714</v>
      </c>
      <c r="AE72">
        <f>'IDT-1'!C72</f>
        <v>0</v>
      </c>
      <c r="AF72" s="24"/>
      <c r="AG72">
        <f t="shared" si="5"/>
        <v>1316.9206454702714</v>
      </c>
      <c r="AI72" s="34">
        <f>PXIL!I72</f>
        <v>0</v>
      </c>
      <c r="AJ72" s="34">
        <f>PXIL!O72</f>
        <v>0</v>
      </c>
      <c r="AK72" s="34">
        <f>RTM_IEX!I72</f>
        <v>15.83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5.41256</v>
      </c>
      <c r="E73">
        <f>GT_NG!Q73</f>
        <v>7.8940731399747799</v>
      </c>
      <c r="F73">
        <f>GT_Spot!Q73</f>
        <v>0</v>
      </c>
      <c r="G73">
        <f>PPCL_NG!Q73</f>
        <v>42.588392890834314</v>
      </c>
      <c r="H73">
        <f>PPCL_Spot!Q73</f>
        <v>0</v>
      </c>
      <c r="I73">
        <f>Bawana_NG!Q73</f>
        <v>54.998090344085277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849.62745308518731</v>
      </c>
      <c r="P73" s="36">
        <v>58.36999999999999</v>
      </c>
      <c r="Q73" s="36">
        <v>18.837460231868427</v>
      </c>
      <c r="R73" s="38">
        <v>6.9426559510141601</v>
      </c>
      <c r="S73" s="38">
        <v>0</v>
      </c>
      <c r="T73" s="37">
        <f>SUMPRODUCT(LTA!J73:AN73,LTA!J$101:AN$101,LTA!J$104:AN$104)</f>
        <v>112.36</v>
      </c>
      <c r="U73" s="37">
        <f>SUMPRODUCT(LTA!J73:AN73,LTA!J$102:AN$102,LTA!J$104:AN$104)</f>
        <v>124.19999999999999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-150</v>
      </c>
      <c r="AA73" s="75">
        <f>STOA!I73</f>
        <v>204.53</v>
      </c>
      <c r="AB73" s="75">
        <f>-STOA!O73</f>
        <v>-20</v>
      </c>
      <c r="AC73">
        <f t="shared" si="3"/>
        <v>14.58397571243129</v>
      </c>
      <c r="AD73">
        <f t="shared" si="4"/>
        <v>1301.1767099305328</v>
      </c>
      <c r="AE73">
        <f>'IDT-1'!C73</f>
        <v>0</v>
      </c>
      <c r="AF73" s="24"/>
      <c r="AG73">
        <f t="shared" si="5"/>
        <v>1301.1767099305328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5.41256</v>
      </c>
      <c r="E74">
        <f>GT_NG!Q74</f>
        <v>7.8940731399747799</v>
      </c>
      <c r="F74">
        <f>GT_Spot!Q74</f>
        <v>0</v>
      </c>
      <c r="G74">
        <f>PPCL_NG!Q74</f>
        <v>42.588392890834314</v>
      </c>
      <c r="H74">
        <f>PPCL_Spot!Q74</f>
        <v>0</v>
      </c>
      <c r="I74">
        <f>Bawana_NG!Q74</f>
        <v>54.998090344085277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850.92446305232897</v>
      </c>
      <c r="P74" s="36">
        <v>58.36999999999999</v>
      </c>
      <c r="Q74" s="36">
        <v>18.837460231868427</v>
      </c>
      <c r="R74" s="38">
        <v>4.1800000000000006</v>
      </c>
      <c r="S74" s="38">
        <v>0</v>
      </c>
      <c r="T74" s="37">
        <f>SUMPRODUCT(LTA!J74:AN74,LTA!J$101:AN$101,LTA!J$104:AN$104)</f>
        <v>100.22</v>
      </c>
      <c r="U74" s="37">
        <f>SUMPRODUCT(LTA!J74:AN74,LTA!J$102:AN$102,LTA!J$104:AN$104)</f>
        <v>123.88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-165</v>
      </c>
      <c r="AA74" s="75">
        <f>STOA!I74</f>
        <v>204.53</v>
      </c>
      <c r="AB74" s="75">
        <f>-STOA!O74</f>
        <v>0</v>
      </c>
      <c r="AC74">
        <f t="shared" si="3"/>
        <v>14.417039390162238</v>
      </c>
      <c r="AD74">
        <f t="shared" si="4"/>
        <v>1292.4180002689297</v>
      </c>
      <c r="AE74">
        <f>'IDT-1'!C74</f>
        <v>0</v>
      </c>
      <c r="AF74" s="24"/>
      <c r="AG74">
        <f t="shared" si="5"/>
        <v>1292.4180002689297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5.41256</v>
      </c>
      <c r="E75">
        <f>GT_NG!Q75</f>
        <v>7.9697351828499379</v>
      </c>
      <c r="F75">
        <f>GT_Spot!Q75</f>
        <v>0</v>
      </c>
      <c r="G75">
        <f>PPCL_NG!Q75</f>
        <v>42.588392890834314</v>
      </c>
      <c r="H75">
        <f>PPCL_Spot!Q75</f>
        <v>0</v>
      </c>
      <c r="I75">
        <f>Bawana_NG!Q75</f>
        <v>54.998090344085277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849.67649115809047</v>
      </c>
      <c r="P75" s="36">
        <v>58.36999999999999</v>
      </c>
      <c r="Q75" s="36">
        <v>18.837460231868427</v>
      </c>
      <c r="R75" s="38">
        <v>0</v>
      </c>
      <c r="S75" s="38">
        <v>0</v>
      </c>
      <c r="T75" s="37">
        <f>SUMPRODUCT(LTA!J75:AN75,LTA!J$101:AN$101,LTA!J$104:AN$104)</f>
        <v>88.449999999999989</v>
      </c>
      <c r="U75" s="37">
        <f>SUMPRODUCT(LTA!J75:AN75,LTA!J$102:AN$102,LTA!J$104:AN$104)</f>
        <v>124.03999999999999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-190</v>
      </c>
      <c r="AA75" s="75">
        <f>STOA!I75</f>
        <v>241.03000000000003</v>
      </c>
      <c r="AB75" s="75">
        <f>-STOA!O75</f>
        <v>0</v>
      </c>
      <c r="AC75">
        <f t="shared" si="3"/>
        <v>14.810924251525121</v>
      </c>
      <c r="AD75">
        <f t="shared" si="4"/>
        <v>1286.5618055562031</v>
      </c>
      <c r="AE75">
        <f>'IDT-1'!C75</f>
        <v>0</v>
      </c>
      <c r="AF75" s="24"/>
      <c r="AG75">
        <f t="shared" si="5"/>
        <v>1286.5618055562031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5.41256</v>
      </c>
      <c r="E76">
        <f>GT_NG!Q76</f>
        <v>7.9697351828499379</v>
      </c>
      <c r="F76">
        <f>GT_Spot!Q76</f>
        <v>0</v>
      </c>
      <c r="G76">
        <f>PPCL_NG!Q76</f>
        <v>42.588392890834314</v>
      </c>
      <c r="H76">
        <f>PPCL_Spot!Q76</f>
        <v>0</v>
      </c>
      <c r="I76">
        <f>Bawana_NG!Q76</f>
        <v>54.998090344085277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852.0539769022173</v>
      </c>
      <c r="P76" s="36">
        <v>58.36999999999999</v>
      </c>
      <c r="Q76" s="36">
        <v>18.837460231868427</v>
      </c>
      <c r="R76" s="38">
        <v>0</v>
      </c>
      <c r="S76" s="38">
        <v>0</v>
      </c>
      <c r="T76" s="37">
        <f>SUMPRODUCT(LTA!J76:AN76,LTA!J$101:AN$101,LTA!J$104:AN$104)</f>
        <v>77.13</v>
      </c>
      <c r="U76" s="37">
        <f>SUMPRODUCT(LTA!J76:AN76,LTA!J$102:AN$102,LTA!J$104:AN$104)</f>
        <v>122.96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-190</v>
      </c>
      <c r="AA76" s="75">
        <f>STOA!I76</f>
        <v>241.03000000000003</v>
      </c>
      <c r="AB76" s="75">
        <f>-STOA!O76</f>
        <v>0</v>
      </c>
      <c r="AC76">
        <f t="shared" si="3"/>
        <v>14.722726126073436</v>
      </c>
      <c r="AD76">
        <f t="shared" si="4"/>
        <v>1276.6274894257817</v>
      </c>
      <c r="AE76">
        <f>'IDT-1'!C76</f>
        <v>0</v>
      </c>
      <c r="AF76" s="24"/>
      <c r="AG76">
        <f t="shared" si="5"/>
        <v>1276.6274894257817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5.41256</v>
      </c>
      <c r="E77">
        <f>GT_NG!Q77</f>
        <v>7.9697351828499379</v>
      </c>
      <c r="F77">
        <f>GT_Spot!Q77</f>
        <v>0</v>
      </c>
      <c r="G77">
        <f>PPCL_NG!Q77</f>
        <v>42.588392890834314</v>
      </c>
      <c r="H77">
        <f>PPCL_Spot!Q77</f>
        <v>0</v>
      </c>
      <c r="I77">
        <f>Bawana_NG!Q77</f>
        <v>54.998090344085277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869.82123723482766</v>
      </c>
      <c r="P77" s="36">
        <v>58.36999999999999</v>
      </c>
      <c r="Q77" s="36">
        <v>18.837460231868427</v>
      </c>
      <c r="R77" s="38">
        <v>0</v>
      </c>
      <c r="S77" s="38">
        <v>0</v>
      </c>
      <c r="T77" s="37">
        <f>SUMPRODUCT(LTA!J77:AN77,LTA!J$101:AN$101,LTA!J$104:AN$104)</f>
        <v>69.680000000000007</v>
      </c>
      <c r="U77" s="37">
        <f>SUMPRODUCT(LTA!J77:AN77,LTA!J$102:AN$102,LTA!J$104:AN$104)</f>
        <v>123.22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-190</v>
      </c>
      <c r="AA77" s="75">
        <f>STOA!I77</f>
        <v>241.03000000000003</v>
      </c>
      <c r="AB77" s="75">
        <f>-STOA!O77</f>
        <v>0</v>
      </c>
      <c r="AC77">
        <f t="shared" si="3"/>
        <v>15.073271715144072</v>
      </c>
      <c r="AD77">
        <f t="shared" si="4"/>
        <v>1257.8542041693215</v>
      </c>
      <c r="AE77">
        <f>'IDT-1'!C77</f>
        <v>0</v>
      </c>
      <c r="AF77" s="24"/>
      <c r="AG77">
        <f t="shared" si="5"/>
        <v>1257.8542041693215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-29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5.41256</v>
      </c>
      <c r="E78">
        <f>GT_NG!Q78</f>
        <v>7.9857397504456342</v>
      </c>
      <c r="F78">
        <f>GT_Spot!Q78</f>
        <v>0</v>
      </c>
      <c r="G78">
        <f>PPCL_NG!Q78</f>
        <v>42.588392890834314</v>
      </c>
      <c r="H78">
        <f>PPCL_Spot!Q78</f>
        <v>0</v>
      </c>
      <c r="I78">
        <f>Bawana_NG!Q78</f>
        <v>54.998090344085277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874.05224733208661</v>
      </c>
      <c r="P78" s="36">
        <v>58.36999999999999</v>
      </c>
      <c r="Q78" s="36">
        <v>18.837460231868427</v>
      </c>
      <c r="R78" s="38">
        <v>0</v>
      </c>
      <c r="S78" s="38">
        <v>0</v>
      </c>
      <c r="T78" s="37">
        <f>SUMPRODUCT(LTA!J78:AN78,LTA!J$101:AN$101,LTA!J$104:AN$104)</f>
        <v>60.56</v>
      </c>
      <c r="U78" s="37">
        <f>SUMPRODUCT(LTA!J78:AN78,LTA!J$102:AN$102,LTA!J$104:AN$104)</f>
        <v>122.55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-190</v>
      </c>
      <c r="AA78" s="75">
        <f>STOA!I78</f>
        <v>241.03000000000003</v>
      </c>
      <c r="AB78" s="75">
        <f>-STOA!O78</f>
        <v>0</v>
      </c>
      <c r="AC78">
        <f t="shared" si="3"/>
        <v>15.077762209327961</v>
      </c>
      <c r="AD78">
        <f t="shared" si="4"/>
        <v>1246.3067283399919</v>
      </c>
      <c r="AE78">
        <f>'IDT-1'!C78</f>
        <v>0</v>
      </c>
      <c r="AF78" s="24"/>
      <c r="AG78">
        <f t="shared" si="5"/>
        <v>1246.3067283399919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-35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5.41256</v>
      </c>
      <c r="E79">
        <f>GT_NG!Q79</f>
        <v>7.9857397504456342</v>
      </c>
      <c r="F79">
        <f>GT_Spot!Q79</f>
        <v>0</v>
      </c>
      <c r="G79">
        <f>PPCL_NG!Q79</f>
        <v>42.588392890834314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877.08378613459354</v>
      </c>
      <c r="P79" s="36">
        <v>58.36999999999999</v>
      </c>
      <c r="Q79" s="36">
        <v>18.837460231868427</v>
      </c>
      <c r="R79" s="38">
        <v>0</v>
      </c>
      <c r="S79" s="38">
        <v>0</v>
      </c>
      <c r="T79" s="37">
        <f>SUMPRODUCT(LTA!J79:AN79,LTA!J$101:AN$101,LTA!J$104:AN$104)</f>
        <v>57.14</v>
      </c>
      <c r="U79" s="37">
        <f>SUMPRODUCT(LTA!J79:AN79,LTA!J$102:AN$102,LTA!J$104:AN$104)</f>
        <v>122.28999999999999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-135</v>
      </c>
      <c r="AA79" s="75">
        <f>STOA!I79</f>
        <v>241.03000000000003</v>
      </c>
      <c r="AB79" s="75">
        <f>-STOA!O79</f>
        <v>0</v>
      </c>
      <c r="AC79">
        <f t="shared" si="3"/>
        <v>14.965535025495731</v>
      </c>
      <c r="AD79">
        <f t="shared" si="4"/>
        <v>1257.772403982246</v>
      </c>
      <c r="AE79">
        <f>'IDT-1'!C79</f>
        <v>0</v>
      </c>
      <c r="AF79" s="24"/>
      <c r="AG79">
        <f t="shared" si="5"/>
        <v>1257.772403982246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-78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5.41256</v>
      </c>
      <c r="E80">
        <f>GT_NG!Q80</f>
        <v>7.9857397504456342</v>
      </c>
      <c r="F80">
        <f>GT_Spot!Q80</f>
        <v>0</v>
      </c>
      <c r="G80">
        <f>PPCL_NG!Q80</f>
        <v>42.588392890834314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877.08378613459354</v>
      </c>
      <c r="P80" s="36">
        <v>58.36999999999999</v>
      </c>
      <c r="Q80" s="36">
        <v>18.837460231868427</v>
      </c>
      <c r="R80" s="38">
        <v>0</v>
      </c>
      <c r="S80" s="38">
        <v>0</v>
      </c>
      <c r="T80" s="37">
        <f>SUMPRODUCT(LTA!J80:AN80,LTA!J$101:AN$101,LTA!J$104:AN$104)</f>
        <v>56.12</v>
      </c>
      <c r="U80" s="37">
        <f>SUMPRODUCT(LTA!J80:AN80,LTA!J$102:AN$102,LTA!J$104:AN$104)</f>
        <v>122.22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-135</v>
      </c>
      <c r="AA80" s="75">
        <f>STOA!I80</f>
        <v>241.03000000000003</v>
      </c>
      <c r="AB80" s="75">
        <f>-STOA!O80</f>
        <v>0</v>
      </c>
      <c r="AC80">
        <f t="shared" si="3"/>
        <v>14.902674260362557</v>
      </c>
      <c r="AD80">
        <f t="shared" si="4"/>
        <v>1262.745264747379</v>
      </c>
      <c r="AE80">
        <f>'IDT-1'!C80</f>
        <v>0</v>
      </c>
      <c r="AF80" s="24"/>
      <c r="AG80">
        <f t="shared" si="5"/>
        <v>1262.745264747379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-72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5.41256</v>
      </c>
      <c r="E81">
        <f>GT_NG!Q81</f>
        <v>7.9857397504456342</v>
      </c>
      <c r="F81">
        <f>GT_Spot!Q81</f>
        <v>0</v>
      </c>
      <c r="G81">
        <f>PPCL_NG!Q81</f>
        <v>42.588392890834314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873.97683773428128</v>
      </c>
      <c r="P81" s="36">
        <v>58.36999999999999</v>
      </c>
      <c r="Q81" s="36">
        <v>18.837460231868427</v>
      </c>
      <c r="R81" s="38">
        <v>0</v>
      </c>
      <c r="S81" s="38">
        <v>0</v>
      </c>
      <c r="T81" s="37">
        <f>SUMPRODUCT(LTA!J81:AN81,LTA!J$101:AN$101,LTA!J$104:AN$104)</f>
        <v>39.99</v>
      </c>
      <c r="U81" s="37">
        <f>SUMPRODUCT(LTA!J81:AN81,LTA!J$102:AN$102,LTA!J$104:AN$104)</f>
        <v>122.07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-65</v>
      </c>
      <c r="AA81" s="75">
        <f>STOA!I81</f>
        <v>241.03000000000003</v>
      </c>
      <c r="AB81" s="75">
        <f>-STOA!O81</f>
        <v>-50</v>
      </c>
      <c r="AC81">
        <f t="shared" si="3"/>
        <v>14.616653456651273</v>
      </c>
      <c r="AD81">
        <f t="shared" si="4"/>
        <v>1256.6443371507783</v>
      </c>
      <c r="AE81">
        <f>'IDT-1'!C81</f>
        <v>-27.094999999999999</v>
      </c>
      <c r="AF81" s="24"/>
      <c r="AG81">
        <f t="shared" si="5"/>
        <v>1229.5493371507782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-79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5.41256</v>
      </c>
      <c r="E82">
        <f>GT_NG!Q82</f>
        <v>7.9857397504456342</v>
      </c>
      <c r="F82">
        <f>GT_Spot!Q82</f>
        <v>0</v>
      </c>
      <c r="G82">
        <f>PPCL_NG!Q82</f>
        <v>42.588392890834314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873.97683773428128</v>
      </c>
      <c r="P82" s="36">
        <v>58.36999999999999</v>
      </c>
      <c r="Q82" s="36">
        <v>18.837460231868427</v>
      </c>
      <c r="R82" s="38">
        <v>0</v>
      </c>
      <c r="S82" s="38">
        <v>0</v>
      </c>
      <c r="T82" s="37">
        <f>SUMPRODUCT(LTA!J82:AN82,LTA!J$101:AN$101,LTA!J$104:AN$104)</f>
        <v>40.32</v>
      </c>
      <c r="U82" s="37">
        <f>SUMPRODUCT(LTA!J82:AN82,LTA!J$102:AN$102,LTA!J$104:AN$104)</f>
        <v>118.63999999999999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-65</v>
      </c>
      <c r="AA82" s="75">
        <f>STOA!I82</f>
        <v>241.03000000000003</v>
      </c>
      <c r="AB82" s="75">
        <f>-STOA!O82</f>
        <v>-50</v>
      </c>
      <c r="AC82">
        <f t="shared" si="3"/>
        <v>14.482835926384928</v>
      </c>
      <c r="AD82">
        <f t="shared" si="4"/>
        <v>1265.6781546810444</v>
      </c>
      <c r="AE82">
        <f>'IDT-1'!C82</f>
        <v>-34.292000000000002</v>
      </c>
      <c r="AF82" s="24"/>
      <c r="AG82">
        <f t="shared" si="5"/>
        <v>1231.3861546810444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-67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5.41256</v>
      </c>
      <c r="E83">
        <f>GT_NG!Q83</f>
        <v>7.9857397504456342</v>
      </c>
      <c r="F83">
        <f>GT_Spot!Q83</f>
        <v>0</v>
      </c>
      <c r="G83">
        <f>PPCL_NG!Q83</f>
        <v>42.588392890834314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873.97683773428128</v>
      </c>
      <c r="P83" s="36">
        <v>58.36999999999999</v>
      </c>
      <c r="Q83" s="36">
        <v>18.837460231868427</v>
      </c>
      <c r="R83" s="38">
        <v>0</v>
      </c>
      <c r="S83" s="38">
        <v>0</v>
      </c>
      <c r="T83" s="37">
        <f>SUMPRODUCT(LTA!J83:AN83,LTA!J$101:AN$101,LTA!J$104:AN$104)</f>
        <v>39.4</v>
      </c>
      <c r="U83" s="37">
        <f>SUMPRODUCT(LTA!J83:AN83,LTA!J$102:AN$102,LTA!J$104:AN$104)</f>
        <v>118.50999999999999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-80</v>
      </c>
      <c r="AA83" s="75">
        <f>STOA!I83</f>
        <v>241.03000000000003</v>
      </c>
      <c r="AB83" s="75">
        <f>-STOA!O83</f>
        <v>-50</v>
      </c>
      <c r="AC83">
        <f t="shared" si="3"/>
        <v>14.544620946562491</v>
      </c>
      <c r="AD83">
        <f t="shared" si="4"/>
        <v>1256.5663696608672</v>
      </c>
      <c r="AE83">
        <f>'IDT-1'!C83</f>
        <v>-35.985999999999997</v>
      </c>
      <c r="AF83" s="24"/>
      <c r="AG83">
        <f t="shared" si="5"/>
        <v>1220.5803696608671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5.41256</v>
      </c>
      <c r="E84">
        <f>GT_NG!Q84</f>
        <v>7.9857397504456342</v>
      </c>
      <c r="F84">
        <f>GT_Spot!Q84</f>
        <v>0</v>
      </c>
      <c r="G84">
        <f>PPCL_NG!Q84</f>
        <v>42.588392890834314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873.97683773428128</v>
      </c>
      <c r="P84" s="36">
        <v>58.36999999999999</v>
      </c>
      <c r="Q84" s="36">
        <v>18.837460231868427</v>
      </c>
      <c r="R84" s="38">
        <v>0</v>
      </c>
      <c r="S84" s="38">
        <v>0</v>
      </c>
      <c r="T84" s="37">
        <f>SUMPRODUCT(LTA!J84:AN84,LTA!J$101:AN$101,LTA!J$104:AN$104)</f>
        <v>39.11</v>
      </c>
      <c r="U84" s="37">
        <f>SUMPRODUCT(LTA!J84:AN84,LTA!J$102:AN$102,LTA!J$104:AN$104)</f>
        <v>118.46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-80</v>
      </c>
      <c r="AA84" s="75">
        <f>STOA!I84</f>
        <v>241.03000000000003</v>
      </c>
      <c r="AB84" s="75">
        <f>-STOA!O84</f>
        <v>-50</v>
      </c>
      <c r="AC84">
        <f t="shared" si="3"/>
        <v>14.514994563995904</v>
      </c>
      <c r="AD84">
        <f t="shared" si="4"/>
        <v>1259.2559960434335</v>
      </c>
      <c r="AE84">
        <f>'IDT-1'!C84</f>
        <v>-38.103000000000002</v>
      </c>
      <c r="AF84" s="24"/>
      <c r="AG84">
        <f t="shared" si="5"/>
        <v>1221.1529960434334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-57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5.41256</v>
      </c>
      <c r="E85">
        <f>GT_NG!Q85</f>
        <v>7.9857397504456342</v>
      </c>
      <c r="F85">
        <f>GT_Spot!Q85</f>
        <v>0</v>
      </c>
      <c r="G85">
        <f>PPCL_NG!Q85</f>
        <v>42.588392890834314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873.97683773428128</v>
      </c>
      <c r="P85" s="36">
        <v>58.36999999999999</v>
      </c>
      <c r="Q85" s="36">
        <v>18.837460231868427</v>
      </c>
      <c r="R85" s="38">
        <v>0</v>
      </c>
      <c r="S85" s="38">
        <v>0</v>
      </c>
      <c r="T85" s="37">
        <f>SUMPRODUCT(LTA!J85:AN85,LTA!J$101:AN$101,LTA!J$104:AN$104)</f>
        <v>39.380000000000003</v>
      </c>
      <c r="U85" s="37">
        <f>SUMPRODUCT(LTA!J85:AN85,LTA!J$102:AN$102,LTA!J$104:AN$104)</f>
        <v>118.53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-65</v>
      </c>
      <c r="AA85" s="75">
        <f>STOA!I85</f>
        <v>241.03000000000003</v>
      </c>
      <c r="AB85" s="75">
        <f>-STOA!O85</f>
        <v>-50</v>
      </c>
      <c r="AC85">
        <f t="shared" si="3"/>
        <v>14.420327161251757</v>
      </c>
      <c r="AD85">
        <f t="shared" si="4"/>
        <v>1270.6906634461777</v>
      </c>
      <c r="AE85">
        <f>'IDT-1'!C85</f>
        <v>-49.957000000000001</v>
      </c>
      <c r="AF85" s="24"/>
      <c r="AG85">
        <f t="shared" si="5"/>
        <v>1220.7336634461776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-61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5.41256</v>
      </c>
      <c r="E86">
        <f>GT_NG!Q86</f>
        <v>7.9857397504456342</v>
      </c>
      <c r="F86">
        <f>GT_Spot!Q86</f>
        <v>0</v>
      </c>
      <c r="G86">
        <f>PPCL_NG!Q86</f>
        <v>42.588392890834314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867.83726426128953</v>
      </c>
      <c r="P86" s="36">
        <v>58.36999999999999</v>
      </c>
      <c r="Q86" s="36">
        <v>18.837460231868427</v>
      </c>
      <c r="R86" s="38">
        <v>0</v>
      </c>
      <c r="S86" s="38">
        <v>0</v>
      </c>
      <c r="T86" s="37">
        <f>SUMPRODUCT(LTA!J86:AN86,LTA!J$101:AN$101,LTA!J$104:AN$104)</f>
        <v>38.880000000000003</v>
      </c>
      <c r="U86" s="37">
        <f>SUMPRODUCT(LTA!J86:AN86,LTA!J$102:AN$102,LTA!J$104:AN$104)</f>
        <v>118.91999999999999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-45</v>
      </c>
      <c r="AA86" s="75">
        <f>STOA!I86</f>
        <v>241.03000000000003</v>
      </c>
      <c r="AB86" s="75">
        <f>-STOA!O86</f>
        <v>-50</v>
      </c>
      <c r="AC86">
        <f t="shared" si="3"/>
        <v>14.152255854156744</v>
      </c>
      <c r="AD86">
        <f t="shared" si="4"/>
        <v>1288.7091612802813</v>
      </c>
      <c r="AE86">
        <f>'IDT-1'!C86</f>
        <v>-63.503999999999998</v>
      </c>
      <c r="AF86" s="24"/>
      <c r="AG86">
        <f t="shared" si="5"/>
        <v>1225.2051612802813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-57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5.41256</v>
      </c>
      <c r="E87">
        <f>GT_NG!Q87</f>
        <v>7.9857397504456342</v>
      </c>
      <c r="F87">
        <f>GT_Spot!Q87</f>
        <v>0</v>
      </c>
      <c r="G87">
        <f>PPCL_NG!Q87</f>
        <v>42.588392890834314</v>
      </c>
      <c r="H87">
        <f>PPCL_Spot!Q87</f>
        <v>0</v>
      </c>
      <c r="I87">
        <f>Bawana_NG!Q87</f>
        <v>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865.51483539105732</v>
      </c>
      <c r="P87" s="36">
        <v>58.36999999999999</v>
      </c>
      <c r="Q87" s="36">
        <v>18.837460231868427</v>
      </c>
      <c r="R87" s="38">
        <v>0</v>
      </c>
      <c r="S87" s="38">
        <v>0</v>
      </c>
      <c r="T87" s="37">
        <f>SUMPRODUCT(LTA!J87:AN87,LTA!J$101:AN$101,LTA!J$104:AN$104)</f>
        <v>39.67</v>
      </c>
      <c r="U87" s="37">
        <f>SUMPRODUCT(LTA!J87:AN87,LTA!J$102:AN$102,LTA!J$104:AN$104)</f>
        <v>119.25999999999999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284.56</v>
      </c>
      <c r="AB87" s="75">
        <f>-STOA!O87</f>
        <v>-50</v>
      </c>
      <c r="AC87">
        <f t="shared" si="3"/>
        <v>14.498192097532112</v>
      </c>
      <c r="AD87">
        <f t="shared" si="4"/>
        <v>1333.7007961666734</v>
      </c>
      <c r="AE87">
        <f>'IDT-1'!C87</f>
        <v>-72.817999999999998</v>
      </c>
      <c r="AF87" s="24"/>
      <c r="AG87">
        <f t="shared" si="5"/>
        <v>1260.8827961666734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-19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5.41256</v>
      </c>
      <c r="E88">
        <f>GT_NG!Q88</f>
        <v>7.9857397504456342</v>
      </c>
      <c r="F88">
        <f>GT_Spot!Q88</f>
        <v>0</v>
      </c>
      <c r="G88">
        <f>PPCL_NG!Q88</f>
        <v>42.588392890834314</v>
      </c>
      <c r="H88">
        <f>PPCL_Spot!Q88</f>
        <v>0</v>
      </c>
      <c r="I88">
        <f>Bawana_NG!Q88</f>
        <v>55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865.51483539105732</v>
      </c>
      <c r="P88" s="36">
        <v>58.36999999999999</v>
      </c>
      <c r="Q88" s="36">
        <v>18.837460231868427</v>
      </c>
      <c r="R88" s="38">
        <v>0</v>
      </c>
      <c r="S88" s="38">
        <v>0</v>
      </c>
      <c r="T88" s="37">
        <f>SUMPRODUCT(LTA!J88:AN88,LTA!J$101:AN$101,LTA!J$104:AN$104)</f>
        <v>40.450000000000003</v>
      </c>
      <c r="U88" s="37">
        <f>SUMPRODUCT(LTA!J88:AN88,LTA!J$102:AN$102,LTA!J$104:AN$104)</f>
        <v>117.3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-55</v>
      </c>
      <c r="AA88" s="75">
        <f>STOA!I88</f>
        <v>284.56</v>
      </c>
      <c r="AB88" s="75">
        <f>-STOA!O88</f>
        <v>-50</v>
      </c>
      <c r="AC88">
        <f t="shared" si="3"/>
        <v>14.203708016821862</v>
      </c>
      <c r="AD88">
        <f t="shared" si="4"/>
        <v>1364.8152802473837</v>
      </c>
      <c r="AE88">
        <f>'IDT-1'!C88</f>
        <v>-79.168999999999997</v>
      </c>
      <c r="AF88" s="24"/>
      <c r="AG88">
        <f t="shared" si="5"/>
        <v>1285.6462802473836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-12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5.41256</v>
      </c>
      <c r="E89">
        <f>GT_NG!Q89</f>
        <v>7.9857397504456342</v>
      </c>
      <c r="F89">
        <f>GT_Spot!Q89</f>
        <v>0</v>
      </c>
      <c r="G89">
        <f>PPCL_NG!Q89</f>
        <v>42.588392890834314</v>
      </c>
      <c r="H89">
        <f>PPCL_Spot!Q89</f>
        <v>0</v>
      </c>
      <c r="I89">
        <f>Bawana_NG!Q89</f>
        <v>55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862.53231245160782</v>
      </c>
      <c r="P89" s="36">
        <v>58.36999999999999</v>
      </c>
      <c r="Q89" s="36">
        <v>18.837460231868427</v>
      </c>
      <c r="R89" s="38">
        <v>0</v>
      </c>
      <c r="S89" s="38">
        <v>0</v>
      </c>
      <c r="T89" s="37">
        <f>SUMPRODUCT(LTA!J89:AN89,LTA!J$101:AN$101,LTA!J$104:AN$104)</f>
        <v>36.39</v>
      </c>
      <c r="U89" s="37">
        <f>SUMPRODUCT(LTA!J89:AN89,LTA!J$102:AN$102,LTA!J$104:AN$104)</f>
        <v>117.32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-25</v>
      </c>
      <c r="AA89" s="75">
        <f>STOA!I89</f>
        <v>284.56</v>
      </c>
      <c r="AB89" s="75">
        <f>-STOA!O89</f>
        <v>-50</v>
      </c>
      <c r="AC89">
        <f t="shared" si="3"/>
        <v>13.919956626899822</v>
      </c>
      <c r="AD89">
        <f t="shared" si="4"/>
        <v>1383.0765086978561</v>
      </c>
      <c r="AE89">
        <f>'IDT-1'!C89</f>
        <v>-91.87</v>
      </c>
      <c r="AF89" s="24"/>
      <c r="AG89">
        <f t="shared" si="5"/>
        <v>1291.206508697856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-17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5.41256</v>
      </c>
      <c r="E90">
        <f>GT_NG!Q90</f>
        <v>7.9857397504456342</v>
      </c>
      <c r="F90">
        <f>GT_Spot!Q90</f>
        <v>0</v>
      </c>
      <c r="G90">
        <f>PPCL_NG!Q90</f>
        <v>42.588392890834314</v>
      </c>
      <c r="H90">
        <f>PPCL_Spot!Q90</f>
        <v>0</v>
      </c>
      <c r="I90">
        <f>Bawana_NG!Q90</f>
        <v>55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866.47471202326631</v>
      </c>
      <c r="P90" s="36">
        <v>58.36999999999999</v>
      </c>
      <c r="Q90" s="36">
        <v>18.837460231868427</v>
      </c>
      <c r="R90" s="38">
        <v>0</v>
      </c>
      <c r="S90" s="38">
        <v>0</v>
      </c>
      <c r="T90" s="37">
        <f>SUMPRODUCT(LTA!J90:AN90,LTA!J$101:AN$101,LTA!J$104:AN$104)</f>
        <v>36.67</v>
      </c>
      <c r="U90" s="37">
        <f>SUMPRODUCT(LTA!J90:AN90,LTA!J$102:AN$102,LTA!J$104:AN$104)</f>
        <v>117.5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284.56</v>
      </c>
      <c r="AB90" s="75">
        <f>-STOA!O90</f>
        <v>-50</v>
      </c>
      <c r="AC90">
        <f t="shared" si="3"/>
        <v>13.630207024809192</v>
      </c>
      <c r="AD90">
        <f t="shared" si="4"/>
        <v>1424.7686578716055</v>
      </c>
      <c r="AE90">
        <f>'IDT-1'!C90</f>
        <v>-103.474</v>
      </c>
      <c r="AF90" s="24"/>
      <c r="AG90">
        <f t="shared" si="5"/>
        <v>1321.2946578716055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5.41256</v>
      </c>
      <c r="E91">
        <f>GT_NG!Q91</f>
        <v>7.9857397504456342</v>
      </c>
      <c r="F91">
        <f>GT_Spot!Q91</f>
        <v>0</v>
      </c>
      <c r="G91">
        <f>PPCL_NG!Q91</f>
        <v>42.588392890834314</v>
      </c>
      <c r="H91">
        <f>PPCL_Spot!Q91</f>
        <v>0</v>
      </c>
      <c r="I91">
        <f>Bawana_NG!Q91</f>
        <v>55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866.27987775974088</v>
      </c>
      <c r="P91" s="36">
        <v>58.36999999999999</v>
      </c>
      <c r="Q91" s="36">
        <v>18.837460231868427</v>
      </c>
      <c r="R91" s="38">
        <v>0</v>
      </c>
      <c r="S91" s="38">
        <v>0</v>
      </c>
      <c r="T91" s="37">
        <f>SUMPRODUCT(LTA!J91:AN91,LTA!J$101:AN$101,LTA!J$104:AN$104)</f>
        <v>36.549999999999997</v>
      </c>
      <c r="U91" s="37">
        <f>SUMPRODUCT(LTA!J91:AN91,LTA!J$102:AN$102,LTA!J$104:AN$104)</f>
        <v>117.75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-55</v>
      </c>
      <c r="AA91" s="75">
        <f>STOA!I91</f>
        <v>370.93</v>
      </c>
      <c r="AB91" s="75">
        <f>-STOA!O91</f>
        <v>-50</v>
      </c>
      <c r="AC91">
        <f t="shared" si="3"/>
        <v>15.16208957772116</v>
      </c>
      <c r="AD91">
        <f t="shared" si="4"/>
        <v>1422.5419410551679</v>
      </c>
      <c r="AE91">
        <f>'IDT-1'!C91</f>
        <v>-64.775000000000006</v>
      </c>
      <c r="AF91" s="24"/>
      <c r="AG91">
        <f t="shared" si="5"/>
        <v>1357.7669410551678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-37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5.41256</v>
      </c>
      <c r="E92">
        <f>GT_NG!Q92</f>
        <v>7.9857397504456342</v>
      </c>
      <c r="F92">
        <f>GT_Spot!Q92</f>
        <v>0</v>
      </c>
      <c r="G92">
        <f>PPCL_NG!Q92</f>
        <v>42.588392890834314</v>
      </c>
      <c r="H92">
        <f>PPCL_Spot!Q92</f>
        <v>0</v>
      </c>
      <c r="I92">
        <f>Bawana_NG!Q92</f>
        <v>55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866.27987775974088</v>
      </c>
      <c r="P92" s="36">
        <v>58.36999999999999</v>
      </c>
      <c r="Q92" s="36">
        <v>18.837460231868427</v>
      </c>
      <c r="R92" s="38">
        <v>0</v>
      </c>
      <c r="S92" s="38">
        <v>0</v>
      </c>
      <c r="T92" s="37">
        <f>SUMPRODUCT(LTA!J92:AN92,LTA!J$101:AN$101,LTA!J$104:AN$104)</f>
        <v>36.85</v>
      </c>
      <c r="U92" s="37">
        <f>SUMPRODUCT(LTA!J92:AN92,LTA!J$102:AN$102,LTA!J$104:AN$104)</f>
        <v>118.19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-5</v>
      </c>
      <c r="AA92" s="75">
        <f>STOA!I92</f>
        <v>370.93</v>
      </c>
      <c r="AB92" s="75">
        <f>-STOA!O92</f>
        <v>-50</v>
      </c>
      <c r="AC92">
        <f t="shared" si="3"/>
        <v>14.689182691522614</v>
      </c>
      <c r="AD92">
        <f t="shared" si="4"/>
        <v>1477.7548479413665</v>
      </c>
      <c r="AE92">
        <f>'IDT-1'!C92</f>
        <v>-94.763000000000005</v>
      </c>
      <c r="AF92" s="24"/>
      <c r="AG92">
        <f t="shared" si="5"/>
        <v>1382.9918479413666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-33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5.41256</v>
      </c>
      <c r="E93">
        <f>GT_NG!Q93</f>
        <v>7.9857397504456342</v>
      </c>
      <c r="F93">
        <f>GT_Spot!Q93</f>
        <v>0</v>
      </c>
      <c r="G93">
        <f>PPCL_NG!Q93</f>
        <v>42.588392890834314</v>
      </c>
      <c r="H93">
        <f>PPCL_Spot!Q93</f>
        <v>0</v>
      </c>
      <c r="I93">
        <f>Bawana_NG!Q93</f>
        <v>55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866.27975913209127</v>
      </c>
      <c r="P93" s="36">
        <v>58.36999999999999</v>
      </c>
      <c r="Q93" s="36">
        <v>18.837460231868427</v>
      </c>
      <c r="R93" s="38">
        <v>0</v>
      </c>
      <c r="S93" s="38">
        <v>0</v>
      </c>
      <c r="T93" s="37">
        <f>SUMPRODUCT(LTA!J93:AN93,LTA!J$101:AN$101,LTA!J$104:AN$104)</f>
        <v>37.049999999999997</v>
      </c>
      <c r="U93" s="37">
        <f>SUMPRODUCT(LTA!J93:AN93,LTA!J$102:AN$102,LTA!J$104:AN$104)</f>
        <v>118.71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370.93</v>
      </c>
      <c r="AB93" s="75">
        <f>-STOA!O93</f>
        <v>0</v>
      </c>
      <c r="AC93">
        <f t="shared" si="3"/>
        <v>14.198342506356358</v>
      </c>
      <c r="AD93">
        <f t="shared" si="4"/>
        <v>1534.9655694988833</v>
      </c>
      <c r="AE93">
        <f>'IDT-1'!C93</f>
        <v>-130</v>
      </c>
      <c r="AF93" s="24"/>
      <c r="AG93">
        <f t="shared" si="5"/>
        <v>1404.9655694988833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-32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5.41256</v>
      </c>
      <c r="E94">
        <f>GT_NG!Q94</f>
        <v>7.9857397504456342</v>
      </c>
      <c r="F94">
        <f>GT_Spot!Q94</f>
        <v>0</v>
      </c>
      <c r="G94">
        <f>PPCL_NG!Q94</f>
        <v>42.588392890834314</v>
      </c>
      <c r="H94">
        <f>PPCL_Spot!Q94</f>
        <v>0</v>
      </c>
      <c r="I94">
        <f>Bawana_NG!Q94</f>
        <v>55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866.27975913209127</v>
      </c>
      <c r="P94" s="36">
        <v>58.36999999999999</v>
      </c>
      <c r="Q94" s="36">
        <v>18.837460231868427</v>
      </c>
      <c r="R94" s="38">
        <v>0</v>
      </c>
      <c r="S94" s="38">
        <v>0</v>
      </c>
      <c r="T94" s="37">
        <f>SUMPRODUCT(LTA!J94:AN94,LTA!J$101:AN$101,LTA!J$104:AN$104)</f>
        <v>37.31</v>
      </c>
      <c r="U94" s="37">
        <f>SUMPRODUCT(LTA!J94:AN94,LTA!J$102:AN$102,LTA!J$104:AN$104)</f>
        <v>119.22999999999999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370.93</v>
      </c>
      <c r="AB94" s="75">
        <f>-STOA!O94</f>
        <v>0</v>
      </c>
      <c r="AC94">
        <f t="shared" si="3"/>
        <v>14.187450251311969</v>
      </c>
      <c r="AD94">
        <f t="shared" si="4"/>
        <v>1537.7564617539276</v>
      </c>
      <c r="AE94">
        <f>'IDT-1'!C94</f>
        <v>-115</v>
      </c>
      <c r="AF94" s="24"/>
      <c r="AG94">
        <f t="shared" si="5"/>
        <v>1422.7564617539276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5.41256</v>
      </c>
      <c r="E95">
        <f>GT_NG!Q95</f>
        <v>7.9857397504456342</v>
      </c>
      <c r="F95">
        <f>GT_Spot!Q95</f>
        <v>0</v>
      </c>
      <c r="G95">
        <f>PPCL_NG!Q95</f>
        <v>42.588392890834314</v>
      </c>
      <c r="H95">
        <f>PPCL_Spot!Q95</f>
        <v>0</v>
      </c>
      <c r="I95">
        <f>Bawana_NG!Q95</f>
        <v>55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860.00789684433857</v>
      </c>
      <c r="P95" s="36">
        <v>58.36999999999999</v>
      </c>
      <c r="Q95" s="36">
        <v>18.837460231868427</v>
      </c>
      <c r="R95" s="38">
        <v>0</v>
      </c>
      <c r="S95" s="38">
        <v>0</v>
      </c>
      <c r="T95" s="37">
        <f>SUMPRODUCT(LTA!J95:AN95,LTA!J$101:AN$101,LTA!J$104:AN$104)</f>
        <v>37.96</v>
      </c>
      <c r="U95" s="37">
        <f>SUMPRODUCT(LTA!J95:AN95,LTA!J$102:AN$102,LTA!J$104:AN$104)</f>
        <v>119.55999999999999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370.93</v>
      </c>
      <c r="AB95" s="75">
        <f>-STOA!O95</f>
        <v>0</v>
      </c>
      <c r="AC95">
        <f t="shared" si="3"/>
        <v>14.220785010879503</v>
      </c>
      <c r="AD95">
        <f t="shared" si="4"/>
        <v>1523.4312647066072</v>
      </c>
      <c r="AE95">
        <f>'IDT-1'!C95</f>
        <v>-100</v>
      </c>
      <c r="AF95" s="24"/>
      <c r="AG95">
        <f t="shared" si="5"/>
        <v>1423.4312647066072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-39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5.41256</v>
      </c>
      <c r="E96">
        <f>GT_NG!Q96</f>
        <v>7.9857397504456342</v>
      </c>
      <c r="F96">
        <f>GT_Spot!Q96</f>
        <v>0</v>
      </c>
      <c r="G96">
        <f>PPCL_NG!Q96</f>
        <v>42.588392890834314</v>
      </c>
      <c r="H96">
        <f>PPCL_Spot!Q96</f>
        <v>0</v>
      </c>
      <c r="I96">
        <f>Bawana_NG!Q96</f>
        <v>55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859.65416678402335</v>
      </c>
      <c r="P96" s="36">
        <v>58.36999999999999</v>
      </c>
      <c r="Q96" s="36">
        <v>18.837460231868427</v>
      </c>
      <c r="R96" s="38">
        <v>0</v>
      </c>
      <c r="S96" s="38">
        <v>0</v>
      </c>
      <c r="T96" s="37">
        <f>SUMPRODUCT(LTA!J96:AN96,LTA!J$101:AN$101,LTA!J$104:AN$104)</f>
        <v>38.67</v>
      </c>
      <c r="U96" s="37">
        <f>SUMPRODUCT(LTA!J96:AN96,LTA!J$102:AN$102,LTA!J$104:AN$104)</f>
        <v>120.32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370.93</v>
      </c>
      <c r="AB96" s="75">
        <f>-STOA!O96</f>
        <v>0</v>
      </c>
      <c r="AC96">
        <f t="shared" si="3"/>
        <v>14.257242568915315</v>
      </c>
      <c r="AD96">
        <f t="shared" si="4"/>
        <v>1521.5110770882563</v>
      </c>
      <c r="AE96">
        <f>'IDT-1'!C96</f>
        <v>-95</v>
      </c>
      <c r="AF96" s="24"/>
      <c r="AG96">
        <f t="shared" si="5"/>
        <v>1426.5110770882563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-42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5.41256</v>
      </c>
      <c r="E97">
        <f>GT_NG!Q97</f>
        <v>7.9857397504456342</v>
      </c>
      <c r="F97">
        <f>GT_Spot!Q97</f>
        <v>0</v>
      </c>
      <c r="G97">
        <f>PPCL_NG!Q97</f>
        <v>42.588392890834314</v>
      </c>
      <c r="H97">
        <f>PPCL_Spot!Q97</f>
        <v>0</v>
      </c>
      <c r="I97">
        <f>Bawana_NG!Q97</f>
        <v>55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859.39597450142605</v>
      </c>
      <c r="P97" s="36">
        <v>58.36999999999999</v>
      </c>
      <c r="Q97" s="36">
        <v>18.837460231868427</v>
      </c>
      <c r="R97" s="38">
        <v>0</v>
      </c>
      <c r="S97" s="38">
        <v>0</v>
      </c>
      <c r="T97" s="37">
        <f>SUMPRODUCT(LTA!J97:AN97,LTA!J$101:AN$101,LTA!J$104:AN$104)</f>
        <v>39.520000000000003</v>
      </c>
      <c r="U97" s="37">
        <f>SUMPRODUCT(LTA!J97:AN97,LTA!J$102:AN$102,LTA!J$104:AN$104)</f>
        <v>121.55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370.93</v>
      </c>
      <c r="AB97" s="75">
        <f>-STOA!O97</f>
        <v>0</v>
      </c>
      <c r="AC97">
        <f t="shared" si="3"/>
        <v>14.237761966739676</v>
      </c>
      <c r="AD97">
        <f t="shared" si="4"/>
        <v>1527.3523654078344</v>
      </c>
      <c r="AE97">
        <f>'IDT-1'!C97</f>
        <v>-100</v>
      </c>
      <c r="AF97" s="24"/>
      <c r="AG97">
        <f t="shared" si="5"/>
        <v>1427.3523654078344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-38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5.41256</v>
      </c>
      <c r="E98">
        <f>GT_NG!Q98</f>
        <v>7.9857397504456342</v>
      </c>
      <c r="F98">
        <f>GT_Spot!Q98</f>
        <v>0</v>
      </c>
      <c r="G98">
        <f>PPCL_NG!Q98</f>
        <v>42.588392890834314</v>
      </c>
      <c r="H98">
        <f>PPCL_Spot!Q98</f>
        <v>0</v>
      </c>
      <c r="I98">
        <f>Bawana_NG!Q98</f>
        <v>55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859.39597450142605</v>
      </c>
      <c r="P98" s="36">
        <v>58.36999999999999</v>
      </c>
      <c r="Q98" s="36">
        <v>18.837460231868427</v>
      </c>
      <c r="R98" s="38">
        <v>0</v>
      </c>
      <c r="S98" s="38">
        <v>0</v>
      </c>
      <c r="T98" s="37">
        <f>SUMPRODUCT(LTA!J98:AN98,LTA!J$101:AN$101,LTA!J$104:AN$104)</f>
        <v>40.520000000000003</v>
      </c>
      <c r="U98" s="37">
        <f>SUMPRODUCT(LTA!J98:AN98,LTA!J$102:AN$102,LTA!J$104:AN$104)</f>
        <v>122.13999999999999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370.93</v>
      </c>
      <c r="AB98" s="75">
        <f>-STOA!O98</f>
        <v>0</v>
      </c>
      <c r="AC98">
        <f t="shared" si="3"/>
        <v>14.331657114439436</v>
      </c>
      <c r="AD98">
        <f t="shared" si="4"/>
        <v>1519.8484702601349</v>
      </c>
      <c r="AE98">
        <f>'IDT-1'!C98</f>
        <v>-110</v>
      </c>
      <c r="AF98" s="24"/>
      <c r="AG98">
        <f t="shared" si="5"/>
        <v>1409.8484702601349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-47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0.1299014399999999</v>
      </c>
      <c r="E99">
        <f t="shared" si="6"/>
        <v>0.19090509416254248</v>
      </c>
      <c r="F99">
        <f t="shared" si="6"/>
        <v>0</v>
      </c>
      <c r="G99">
        <f t="shared" si="6"/>
        <v>1.0221214293800225</v>
      </c>
      <c r="H99">
        <f t="shared" si="6"/>
        <v>0</v>
      </c>
      <c r="I99">
        <f t="shared" si="6"/>
        <v>1.290181801677114</v>
      </c>
      <c r="J99">
        <f t="shared" si="6"/>
        <v>0</v>
      </c>
      <c r="K99">
        <f t="shared" si="6"/>
        <v>3.5727150545187825E-2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20.449790468620257</v>
      </c>
      <c r="P99" s="36">
        <f t="shared" si="6"/>
        <v>1.4008799999999979</v>
      </c>
      <c r="Q99" s="36">
        <f t="shared" si="6"/>
        <v>0.45209101025528015</v>
      </c>
      <c r="R99" s="38">
        <f t="shared" si="6"/>
        <v>0.27545316398775332</v>
      </c>
      <c r="S99" s="38">
        <f t="shared" si="6"/>
        <v>0</v>
      </c>
      <c r="T99" s="37">
        <f t="shared" si="6"/>
        <v>3.3005549999999992</v>
      </c>
      <c r="U99" s="37">
        <f t="shared" si="6"/>
        <v>3.1469224999999978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-4.5180625000000001</v>
      </c>
      <c r="AA99" s="75">
        <f t="shared" si="6"/>
        <v>6.5303999999999993</v>
      </c>
      <c r="AB99" s="75">
        <f t="shared" si="6"/>
        <v>-3.3167499999999999</v>
      </c>
      <c r="AC99">
        <f t="shared" si="6"/>
        <v>0.41290021512997149</v>
      </c>
      <c r="AD99">
        <f t="shared" si="6"/>
        <v>29.383273843498174</v>
      </c>
      <c r="AE99">
        <f t="shared" si="6"/>
        <v>-0.35325075000000006</v>
      </c>
      <c r="AG99">
        <f t="shared" si="6"/>
        <v>29.03002309349818</v>
      </c>
      <c r="AI99">
        <f t="shared" si="6"/>
        <v>0</v>
      </c>
      <c r="AJ99">
        <f t="shared" si="6"/>
        <v>0</v>
      </c>
      <c r="AK99">
        <f t="shared" si="6"/>
        <v>9.5557500000000004E-2</v>
      </c>
      <c r="AL99">
        <f t="shared" si="6"/>
        <v>-0.6895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45167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45167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D3">
        <f>TWEPL!R3</f>
        <v>6.98088</v>
      </c>
      <c r="E3">
        <f>GT_NG!T3</f>
        <v>10.980392156862747</v>
      </c>
      <c r="F3">
        <f>GT_Spot!T3</f>
        <v>0</v>
      </c>
      <c r="G3">
        <f>PPCL_NG!T3</f>
        <v>51.348062337270292</v>
      </c>
      <c r="H3">
        <f>PPCL_Spot!T3</f>
        <v>0</v>
      </c>
      <c r="I3">
        <f>Bawana_NG!T3</f>
        <v>61.717950819672126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1030.9507603821578</v>
      </c>
      <c r="P3" s="36">
        <v>64.149999999999991</v>
      </c>
      <c r="Q3" s="36">
        <v>22.756931787543813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442.87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-108</v>
      </c>
      <c r="AA3" s="75">
        <f>STOA!J3</f>
        <v>207.08</v>
      </c>
      <c r="AB3" s="75">
        <f>-STOA!P3</f>
        <v>0</v>
      </c>
      <c r="AC3">
        <f>SUMIF(B3:AB3,"&gt;0")*$AC$2-SUMIF(B3:AB3,"&lt;0")*($AC$2/(1-$AC$2))+SUMIF(AI3:AR3,"&gt;0")*$AC$2-SUMIF(AI3:AR3,"&lt;0")*($AC$2/(1-$AC$2))</f>
        <v>18.024545574251956</v>
      </c>
      <c r="AD3">
        <f>SUM(B3:AB3,AI3:AR3)-AC3</f>
        <v>1813.260431909255</v>
      </c>
      <c r="AE3">
        <f>'IDT-1'!F3</f>
        <v>-9.8030000000000008</v>
      </c>
      <c r="AF3" s="24"/>
      <c r="AG3">
        <f>SUM(AD3:AF3)</f>
        <v>1803.4574319092549</v>
      </c>
      <c r="AI3" s="34">
        <f>PXIL!J3</f>
        <v>0</v>
      </c>
      <c r="AJ3" s="34">
        <f>PXIL!P3</f>
        <v>0</v>
      </c>
      <c r="AK3" s="34">
        <f>RTM_IEX!J3</f>
        <v>40.450000000000003</v>
      </c>
      <c r="AL3" s="34">
        <f>RTM_IEX!P3</f>
        <v>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6.98088</v>
      </c>
      <c r="E4">
        <f>GT_NG!T4</f>
        <v>10.980392156862747</v>
      </c>
      <c r="F4">
        <f>GT_Spot!T4</f>
        <v>0</v>
      </c>
      <c r="G4">
        <f>PPCL_NG!T4</f>
        <v>51.348062337270292</v>
      </c>
      <c r="H4">
        <f>PPCL_Spot!T4</f>
        <v>0</v>
      </c>
      <c r="I4">
        <f>Bawana_NG!T4</f>
        <v>61.717950819672126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1026.8033229913133</v>
      </c>
      <c r="P4" s="36">
        <v>64.149999999999991</v>
      </c>
      <c r="Q4" s="36">
        <v>22.756931787543813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442.69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-135</v>
      </c>
      <c r="AA4" s="75">
        <f>STOA!J4</f>
        <v>207.08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18.215877568311797</v>
      </c>
      <c r="AD4">
        <f t="shared" ref="AD4:AD67" si="1">SUM(B4:AB4,AI4:AR4)-AC4</f>
        <v>1780.5716625243506</v>
      </c>
      <c r="AE4">
        <f>'IDT-1'!F4</f>
        <v>0</v>
      </c>
      <c r="AF4" s="24"/>
      <c r="AG4">
        <f t="shared" ref="AG4:AG67" si="2">SUM(AD4:AF4)</f>
        <v>1780.5716625243506</v>
      </c>
      <c r="AI4" s="34">
        <f>PXIL!J4</f>
        <v>0</v>
      </c>
      <c r="AJ4" s="34">
        <f>PXIL!P4</f>
        <v>0</v>
      </c>
      <c r="AK4" s="34">
        <f>RTM_IEX!J4</f>
        <v>39.28</v>
      </c>
      <c r="AL4" s="34">
        <f>RTM_IEX!P4</f>
        <v>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6.98088</v>
      </c>
      <c r="E5">
        <f>GT_NG!T5</f>
        <v>10.980392156862747</v>
      </c>
      <c r="F5">
        <f>GT_Spot!T5</f>
        <v>0</v>
      </c>
      <c r="G5">
        <f>PPCL_NG!T5</f>
        <v>51.348062337270292</v>
      </c>
      <c r="H5">
        <f>PPCL_Spot!T5</f>
        <v>0</v>
      </c>
      <c r="I5">
        <f>Bawana_NG!T5</f>
        <v>61.717950819672126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1039.577535138596</v>
      </c>
      <c r="P5" s="36">
        <v>64.149999999999991</v>
      </c>
      <c r="Q5" s="36">
        <v>22.756931787543813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446.5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-146</v>
      </c>
      <c r="AA5" s="75">
        <f>STOA!J5</f>
        <v>207.08</v>
      </c>
      <c r="AB5" s="75">
        <f>-STOA!P5</f>
        <v>0</v>
      </c>
      <c r="AC5">
        <f t="shared" si="0"/>
        <v>18.562086037952035</v>
      </c>
      <c r="AD5">
        <f t="shared" si="1"/>
        <v>1797.469666201993</v>
      </c>
      <c r="AE5">
        <f>'IDT-1'!F5</f>
        <v>0</v>
      </c>
      <c r="AF5" s="24"/>
      <c r="AG5">
        <f t="shared" si="2"/>
        <v>1797.469666201993</v>
      </c>
      <c r="AI5" s="34">
        <f>PXIL!J5</f>
        <v>0</v>
      </c>
      <c r="AJ5" s="34">
        <f>PXIL!P5</f>
        <v>0</v>
      </c>
      <c r="AK5" s="34">
        <f>RTM_IEX!J5</f>
        <v>50.94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6.98088</v>
      </c>
      <c r="E6">
        <f>GT_NG!T6</f>
        <v>10.980392156862747</v>
      </c>
      <c r="F6">
        <f>GT_Spot!T6</f>
        <v>0</v>
      </c>
      <c r="G6">
        <f>PPCL_NG!T6</f>
        <v>51.348062337270292</v>
      </c>
      <c r="H6">
        <f>PPCL_Spot!T6</f>
        <v>0</v>
      </c>
      <c r="I6">
        <f>Bawana_NG!T6</f>
        <v>66.339999999999989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1045.7233241385954</v>
      </c>
      <c r="P6" s="36">
        <v>64.149999999999991</v>
      </c>
      <c r="Q6" s="36">
        <v>22.756931787543813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446.11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-170</v>
      </c>
      <c r="AA6" s="75">
        <f>STOA!J6</f>
        <v>207.08</v>
      </c>
      <c r="AB6" s="75">
        <f>-STOA!P6</f>
        <v>0</v>
      </c>
      <c r="AC6">
        <f t="shared" si="0"/>
        <v>18.870886074471599</v>
      </c>
      <c r="AD6">
        <f t="shared" si="1"/>
        <v>1784.0387043458006</v>
      </c>
      <c r="AE6">
        <f>'IDT-1'!F6</f>
        <v>0</v>
      </c>
      <c r="AF6" s="24"/>
      <c r="AG6">
        <f t="shared" si="2"/>
        <v>1784.0387043458006</v>
      </c>
      <c r="AI6" s="34">
        <f>PXIL!J6</f>
        <v>0</v>
      </c>
      <c r="AJ6" s="34">
        <f>PXIL!P6</f>
        <v>0</v>
      </c>
      <c r="AK6" s="34">
        <f>RTM_IEX!J6</f>
        <v>51.44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6.98088</v>
      </c>
      <c r="E7">
        <f>GT_NG!T7</f>
        <v>10.980392156862747</v>
      </c>
      <c r="F7">
        <f>GT_Spot!T7</f>
        <v>0</v>
      </c>
      <c r="G7">
        <f>PPCL_NG!T7</f>
        <v>51.348062337270292</v>
      </c>
      <c r="H7">
        <f>PPCL_Spot!T7</f>
        <v>0</v>
      </c>
      <c r="I7">
        <f>Bawana_NG!T7</f>
        <v>66.339999999999989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1041.9707996878817</v>
      </c>
      <c r="P7" s="36">
        <v>64.149999999999991</v>
      </c>
      <c r="Q7" s="36">
        <v>22.756931787543813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445.71000000000004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-191</v>
      </c>
      <c r="AA7" s="75">
        <f>STOA!J7</f>
        <v>207.08</v>
      </c>
      <c r="AB7" s="75">
        <f>-STOA!P7</f>
        <v>0</v>
      </c>
      <c r="AC7">
        <f t="shared" si="0"/>
        <v>18.866080537271426</v>
      </c>
      <c r="AD7">
        <f t="shared" si="1"/>
        <v>1741.310985432287</v>
      </c>
      <c r="AE7">
        <f>'IDT-1'!F7</f>
        <v>0</v>
      </c>
      <c r="AF7" s="24"/>
      <c r="AG7">
        <f t="shared" si="2"/>
        <v>1741.310985432287</v>
      </c>
      <c r="AI7" s="34">
        <f>PXIL!J7</f>
        <v>0</v>
      </c>
      <c r="AJ7" s="34">
        <f>PXIL!P7</f>
        <v>0</v>
      </c>
      <c r="AK7" s="34">
        <f>RTM_IEX!J7</f>
        <v>33.86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6.98088</v>
      </c>
      <c r="E8">
        <f>GT_NG!T8</f>
        <v>10.980392156862747</v>
      </c>
      <c r="F8">
        <f>GT_Spot!T8</f>
        <v>0</v>
      </c>
      <c r="G8">
        <f>PPCL_NG!T8</f>
        <v>51.348062337270292</v>
      </c>
      <c r="H8">
        <f>PPCL_Spot!T8</f>
        <v>0</v>
      </c>
      <c r="I8">
        <f>Bawana_NG!T8</f>
        <v>66.339999999999989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1041.9707996878817</v>
      </c>
      <c r="P8" s="36">
        <v>64.149999999999991</v>
      </c>
      <c r="Q8" s="36">
        <v>22.756931787543813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445.34000000000003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-215</v>
      </c>
      <c r="AA8" s="75">
        <f>STOA!J8</f>
        <v>207.08</v>
      </c>
      <c r="AB8" s="75">
        <f>-STOA!P8</f>
        <v>0</v>
      </c>
      <c r="AC8">
        <f t="shared" si="0"/>
        <v>19.07589959780411</v>
      </c>
      <c r="AD8">
        <f t="shared" si="1"/>
        <v>1716.7311663717542</v>
      </c>
      <c r="AE8">
        <f>'IDT-1'!F8</f>
        <v>0</v>
      </c>
      <c r="AF8" s="24"/>
      <c r="AG8">
        <f t="shared" si="2"/>
        <v>1716.7311663717542</v>
      </c>
      <c r="AI8" s="34">
        <f>PXIL!J8</f>
        <v>0</v>
      </c>
      <c r="AJ8" s="34">
        <f>PXIL!P8</f>
        <v>0</v>
      </c>
      <c r="AK8" s="34">
        <f>RTM_IEX!J8</f>
        <v>33.86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6.98088</v>
      </c>
      <c r="E9">
        <f>GT_NG!T9</f>
        <v>10.980392156862747</v>
      </c>
      <c r="F9">
        <f>GT_Spot!T9</f>
        <v>0</v>
      </c>
      <c r="G9">
        <f>PPCL_NG!T9</f>
        <v>51.348062337270292</v>
      </c>
      <c r="H9">
        <f>PPCL_Spot!T9</f>
        <v>0</v>
      </c>
      <c r="I9">
        <f>Bawana_NG!T9</f>
        <v>68.52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1041.9707996878817</v>
      </c>
      <c r="P9" s="36">
        <v>64.149999999999991</v>
      </c>
      <c r="Q9" s="36">
        <v>22.756931787543813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445.43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-238</v>
      </c>
      <c r="AA9" s="75">
        <f>STOA!J9</f>
        <v>207.08</v>
      </c>
      <c r="AB9" s="75">
        <f>-STOA!P9</f>
        <v>0</v>
      </c>
      <c r="AC9">
        <f t="shared" si="0"/>
        <v>19.427848530814607</v>
      </c>
      <c r="AD9">
        <f t="shared" si="1"/>
        <v>1710.1692174387442</v>
      </c>
      <c r="AE9">
        <f>'IDT-1'!F9</f>
        <v>0</v>
      </c>
      <c r="AF9" s="24"/>
      <c r="AG9">
        <f t="shared" si="2"/>
        <v>1710.1692174387442</v>
      </c>
      <c r="AI9" s="34">
        <f>PXIL!J9</f>
        <v>0</v>
      </c>
      <c r="AJ9" s="34">
        <f>PXIL!P9</f>
        <v>0</v>
      </c>
      <c r="AK9" s="34">
        <f>RTM_IEX!J9</f>
        <v>48.38</v>
      </c>
      <c r="AL9" s="34">
        <f>RTM_IEX!P9</f>
        <v>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6.98088</v>
      </c>
      <c r="E10">
        <f>GT_NG!T10</f>
        <v>10.980392156862747</v>
      </c>
      <c r="F10">
        <f>GT_Spot!T10</f>
        <v>0</v>
      </c>
      <c r="G10">
        <f>PPCL_NG!T10</f>
        <v>51.348062337270292</v>
      </c>
      <c r="H10">
        <f>PPCL_Spot!T10</f>
        <v>0</v>
      </c>
      <c r="I10">
        <f>Bawana_NG!T10</f>
        <v>68.52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1041.9707996878817</v>
      </c>
      <c r="P10" s="36">
        <v>64.149999999999991</v>
      </c>
      <c r="Q10" s="36">
        <v>22.756931787543813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445.46000000000004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-258</v>
      </c>
      <c r="AA10" s="75">
        <f>STOA!J10</f>
        <v>207.08</v>
      </c>
      <c r="AB10" s="75">
        <f>-STOA!P10</f>
        <v>0</v>
      </c>
      <c r="AC10">
        <f t="shared" si="0"/>
        <v>19.605587081258509</v>
      </c>
      <c r="AD10">
        <f t="shared" si="1"/>
        <v>1690.0114788883</v>
      </c>
      <c r="AE10">
        <f>'IDT-1'!F10</f>
        <v>0</v>
      </c>
      <c r="AF10" s="24"/>
      <c r="AG10">
        <f t="shared" si="2"/>
        <v>1690.0114788883</v>
      </c>
      <c r="AI10" s="34">
        <f>PXIL!J10</f>
        <v>0</v>
      </c>
      <c r="AJ10" s="34">
        <f>PXIL!P10</f>
        <v>0</v>
      </c>
      <c r="AK10" s="34">
        <f>RTM_IEX!J10</f>
        <v>48.37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6.98088</v>
      </c>
      <c r="E11">
        <f>GT_NG!T11</f>
        <v>10.980392156862747</v>
      </c>
      <c r="F11">
        <f>GT_Spot!T11</f>
        <v>0</v>
      </c>
      <c r="G11">
        <f>PPCL_NG!T11</f>
        <v>51.348062337270292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1073.5572566735189</v>
      </c>
      <c r="P11" s="36">
        <v>64.149999999999991</v>
      </c>
      <c r="Q11" s="36">
        <v>22.756931787543813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445.4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-275</v>
      </c>
      <c r="AA11" s="75">
        <f>STOA!J11</f>
        <v>206.99</v>
      </c>
      <c r="AB11" s="75">
        <f>-STOA!P11</f>
        <v>0</v>
      </c>
      <c r="AC11">
        <f t="shared" si="0"/>
        <v>19.617092070609438</v>
      </c>
      <c r="AD11">
        <f t="shared" si="1"/>
        <v>1657.1564308845861</v>
      </c>
      <c r="AE11">
        <f>'IDT-1'!F11</f>
        <v>0</v>
      </c>
      <c r="AF11" s="24"/>
      <c r="AG11">
        <f t="shared" si="2"/>
        <v>1657.1564308845861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6.98088</v>
      </c>
      <c r="E12">
        <f>GT_NG!T12</f>
        <v>10.980392156862747</v>
      </c>
      <c r="F12">
        <f>GT_Spot!T12</f>
        <v>0</v>
      </c>
      <c r="G12">
        <f>PPCL_NG!T12</f>
        <v>51.348062337270292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1079.7237509817496</v>
      </c>
      <c r="P12" s="36">
        <v>64.149999999999991</v>
      </c>
      <c r="Q12" s="36">
        <v>22.756931787543813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445.39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-293</v>
      </c>
      <c r="AA12" s="75">
        <f>STOA!J12</f>
        <v>206.99</v>
      </c>
      <c r="AB12" s="75">
        <f>-STOA!P12</f>
        <v>0</v>
      </c>
      <c r="AC12">
        <f t="shared" si="0"/>
        <v>19.831075515921381</v>
      </c>
      <c r="AD12">
        <f t="shared" si="1"/>
        <v>1645.098941747505</v>
      </c>
      <c r="AE12">
        <f>'IDT-1'!F12</f>
        <v>0</v>
      </c>
      <c r="AF12" s="24"/>
      <c r="AG12">
        <f t="shared" si="2"/>
        <v>1645.098941747505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6.98088</v>
      </c>
      <c r="E13">
        <f>GT_NG!T13</f>
        <v>10.980392156862747</v>
      </c>
      <c r="F13">
        <f>GT_Spot!T13</f>
        <v>0</v>
      </c>
      <c r="G13">
        <f>PPCL_NG!T13</f>
        <v>51.348062337270292</v>
      </c>
      <c r="H13">
        <f>PPCL_Spot!T13</f>
        <v>0</v>
      </c>
      <c r="I13">
        <f>Bawana_NG!T13</f>
        <v>69.606886990742808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1081.0621690081639</v>
      </c>
      <c r="P13" s="36">
        <v>64.149999999999991</v>
      </c>
      <c r="Q13" s="36">
        <v>22.756931787543813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445.55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-312</v>
      </c>
      <c r="AA13" s="75">
        <f>STOA!J13</f>
        <v>206.99</v>
      </c>
      <c r="AB13" s="75">
        <f>-STOA!P13</f>
        <v>0</v>
      </c>
      <c r="AC13">
        <f t="shared" si="0"/>
        <v>20.012918622994075</v>
      </c>
      <c r="AD13">
        <f t="shared" si="1"/>
        <v>1627.4124036575897</v>
      </c>
      <c r="AE13">
        <f>'IDT-1'!F13</f>
        <v>0</v>
      </c>
      <c r="AF13" s="24"/>
      <c r="AG13">
        <f t="shared" si="2"/>
        <v>1627.4124036575897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6.98088</v>
      </c>
      <c r="E14">
        <f>GT_NG!T14</f>
        <v>10.980392156862747</v>
      </c>
      <c r="F14">
        <f>GT_Spot!T14</f>
        <v>0</v>
      </c>
      <c r="G14">
        <f>PPCL_NG!T14</f>
        <v>51.348062337270292</v>
      </c>
      <c r="H14">
        <f>PPCL_Spot!T14</f>
        <v>0</v>
      </c>
      <c r="I14">
        <f>Bawana_NG!T14</f>
        <v>69.606886990742808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1081.0622391129461</v>
      </c>
      <c r="P14" s="36">
        <v>64.149999999999991</v>
      </c>
      <c r="Q14" s="36">
        <v>22.756931787543813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445.76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-331</v>
      </c>
      <c r="AA14" s="75">
        <f>STOA!J14</f>
        <v>206.99</v>
      </c>
      <c r="AB14" s="75">
        <f>-STOA!P14</f>
        <v>0</v>
      </c>
      <c r="AC14">
        <f t="shared" si="0"/>
        <v>20.183451662837875</v>
      </c>
      <c r="AD14">
        <f t="shared" si="1"/>
        <v>1608.4519407225282</v>
      </c>
      <c r="AE14">
        <f>'IDT-1'!F14</f>
        <v>0</v>
      </c>
      <c r="AF14" s="24"/>
      <c r="AG14">
        <f t="shared" si="2"/>
        <v>1608.4519407225282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6.98088</v>
      </c>
      <c r="E15">
        <f>GT_NG!T15</f>
        <v>10.980392156862747</v>
      </c>
      <c r="F15">
        <f>GT_Spot!T15</f>
        <v>0</v>
      </c>
      <c r="G15">
        <f>PPCL_NG!T15</f>
        <v>51.348062337270292</v>
      </c>
      <c r="H15">
        <f>PPCL_Spot!T15</f>
        <v>0</v>
      </c>
      <c r="I15">
        <f>Bawana_NG!T15</f>
        <v>69.606886990742808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1058.5634908650816</v>
      </c>
      <c r="P15" s="36">
        <v>64.149999999999991</v>
      </c>
      <c r="Q15" s="36">
        <v>22.756931787543813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446.53999999999996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-349</v>
      </c>
      <c r="AA15" s="75">
        <f>STOA!J15</f>
        <v>206.9</v>
      </c>
      <c r="AB15" s="75">
        <f>-STOA!P15</f>
        <v>0</v>
      </c>
      <c r="AC15">
        <f t="shared" si="0"/>
        <v>20.236436973656179</v>
      </c>
      <c r="AD15">
        <f t="shared" si="1"/>
        <v>1578.2602071638453</v>
      </c>
      <c r="AE15">
        <f>'IDT-1'!F15</f>
        <v>0</v>
      </c>
      <c r="AF15" s="24"/>
      <c r="AG15">
        <f t="shared" si="2"/>
        <v>1578.2602071638453</v>
      </c>
      <c r="AI15" s="34">
        <f>PXIL!J15</f>
        <v>0</v>
      </c>
      <c r="AJ15" s="34">
        <f>PXIL!P15</f>
        <v>0</v>
      </c>
      <c r="AK15" s="34">
        <f>RTM_IEX!J15</f>
        <v>9.67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6.98088</v>
      </c>
      <c r="E16">
        <f>GT_NG!T16</f>
        <v>10.980392156862747</v>
      </c>
      <c r="F16">
        <f>GT_Spot!T16</f>
        <v>0</v>
      </c>
      <c r="G16">
        <f>PPCL_NG!T16</f>
        <v>51.348062337270292</v>
      </c>
      <c r="H16">
        <f>PPCL_Spot!T16</f>
        <v>0</v>
      </c>
      <c r="I16">
        <f>Bawana_NG!T16</f>
        <v>69.606886990742808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1058.5636862486087</v>
      </c>
      <c r="P16" s="36">
        <v>64.149999999999991</v>
      </c>
      <c r="Q16" s="36">
        <v>22.756931787543813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447.65999999999997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-367</v>
      </c>
      <c r="AA16" s="75">
        <f>STOA!J16</f>
        <v>206.9</v>
      </c>
      <c r="AB16" s="75">
        <f>-STOA!P16</f>
        <v>0</v>
      </c>
      <c r="AC16">
        <f t="shared" si="0"/>
        <v>20.406100988430737</v>
      </c>
      <c r="AD16">
        <f t="shared" si="1"/>
        <v>1561.210738532598</v>
      </c>
      <c r="AE16">
        <f>'IDT-1'!F16</f>
        <v>0</v>
      </c>
      <c r="AF16" s="24"/>
      <c r="AG16">
        <f t="shared" si="2"/>
        <v>1561.210738532598</v>
      </c>
      <c r="AI16" s="34">
        <f>PXIL!J16</f>
        <v>0</v>
      </c>
      <c r="AJ16" s="34">
        <f>PXIL!P16</f>
        <v>0</v>
      </c>
      <c r="AK16" s="34">
        <f>RTM_IEX!J16</f>
        <v>9.67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6.98088</v>
      </c>
      <c r="E17">
        <f>GT_NG!T17</f>
        <v>10.980392156862747</v>
      </c>
      <c r="F17">
        <f>GT_Spot!T17</f>
        <v>0</v>
      </c>
      <c r="G17">
        <f>PPCL_NG!T17</f>
        <v>51.348062337270292</v>
      </c>
      <c r="H17">
        <f>PPCL_Spot!T17</f>
        <v>0</v>
      </c>
      <c r="I17">
        <f>Bawana_NG!T17</f>
        <v>69.606886990742808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1083.7220933335786</v>
      </c>
      <c r="P17" s="36">
        <v>64.149999999999991</v>
      </c>
      <c r="Q17" s="36">
        <v>22.756931787543813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445.16999999999996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-384</v>
      </c>
      <c r="AA17" s="75">
        <f>STOA!J17</f>
        <v>206.9</v>
      </c>
      <c r="AB17" s="75">
        <f>-STOA!P17</f>
        <v>0</v>
      </c>
      <c r="AC17">
        <f t="shared" si="0"/>
        <v>20.82234330653311</v>
      </c>
      <c r="AD17">
        <f t="shared" si="1"/>
        <v>1539.7929032994653</v>
      </c>
      <c r="AE17">
        <f>'IDT-1'!F17</f>
        <v>0</v>
      </c>
      <c r="AF17" s="24"/>
      <c r="AG17">
        <f t="shared" si="2"/>
        <v>1539.7929032994653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-17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6.98088</v>
      </c>
      <c r="E18">
        <f>GT_NG!T18</f>
        <v>10.980392156862747</v>
      </c>
      <c r="F18">
        <f>GT_Spot!T18</f>
        <v>0</v>
      </c>
      <c r="G18">
        <f>PPCL_NG!T18</f>
        <v>51.348062337270292</v>
      </c>
      <c r="H18">
        <f>PPCL_Spot!T18</f>
        <v>0</v>
      </c>
      <c r="I18">
        <f>Bawana_NG!T18</f>
        <v>69.606886990742808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1083.3247075031306</v>
      </c>
      <c r="P18" s="36">
        <v>64.149999999999991</v>
      </c>
      <c r="Q18" s="36">
        <v>22.756931787543813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445.15999999999997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-402</v>
      </c>
      <c r="AA18" s="75">
        <f>STOA!J18</f>
        <v>206.9</v>
      </c>
      <c r="AB18" s="75">
        <f>-STOA!P18</f>
        <v>0</v>
      </c>
      <c r="AC18">
        <f t="shared" si="0"/>
        <v>21.005198989191271</v>
      </c>
      <c r="AD18">
        <f t="shared" si="1"/>
        <v>1518.2026617863594</v>
      </c>
      <c r="AE18">
        <f>'IDT-1'!F18</f>
        <v>0</v>
      </c>
      <c r="AF18" s="24"/>
      <c r="AG18">
        <f t="shared" si="2"/>
        <v>1518.2026617863594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6.98088</v>
      </c>
      <c r="E19">
        <f>GT_NG!T19</f>
        <v>10.98729792147806</v>
      </c>
      <c r="F19">
        <f>GT_Spot!T19</f>
        <v>0</v>
      </c>
      <c r="G19">
        <f>PPCL_NG!T19</f>
        <v>51.348062337270292</v>
      </c>
      <c r="H19">
        <f>PPCL_Spot!T19</f>
        <v>0</v>
      </c>
      <c r="I19">
        <f>Bawana_NG!T19</f>
        <v>69.606886990742808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1093.0939597166071</v>
      </c>
      <c r="P19" s="36">
        <v>64.149999999999991</v>
      </c>
      <c r="Q19" s="36">
        <v>22.756931787543813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-417</v>
      </c>
      <c r="AA19" s="75">
        <f>STOA!J19</f>
        <v>206.8</v>
      </c>
      <c r="AB19" s="75">
        <f>-STOA!P19</f>
        <v>0</v>
      </c>
      <c r="AC19">
        <f t="shared" si="0"/>
        <v>21.444066280286286</v>
      </c>
      <c r="AD19">
        <f t="shared" si="1"/>
        <v>1487.2799524733559</v>
      </c>
      <c r="AE19">
        <f>'IDT-1'!F19</f>
        <v>0</v>
      </c>
      <c r="AF19" s="24"/>
      <c r="AG19">
        <f t="shared" si="2"/>
        <v>1487.2799524733559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6.98088</v>
      </c>
      <c r="E20">
        <f>GT_NG!T20</f>
        <v>10.980392156862747</v>
      </c>
      <c r="F20">
        <f>GT_Spot!T20</f>
        <v>0</v>
      </c>
      <c r="G20">
        <f>PPCL_NG!T20</f>
        <v>51.348062337270292</v>
      </c>
      <c r="H20">
        <f>PPCL_Spot!T20</f>
        <v>0</v>
      </c>
      <c r="I20">
        <f>Bawana_NG!T20</f>
        <v>69.606886990742808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1098.9937908628126</v>
      </c>
      <c r="P20" s="36">
        <v>64.149999999999991</v>
      </c>
      <c r="Q20" s="36">
        <v>22.755943682053111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445.21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-439</v>
      </c>
      <c r="AA20" s="75">
        <f>STOA!J20</f>
        <v>206.8</v>
      </c>
      <c r="AB20" s="75">
        <f>-STOA!P20</f>
        <v>0</v>
      </c>
      <c r="AC20">
        <f t="shared" si="0"/>
        <v>21.693082133804261</v>
      </c>
      <c r="AD20">
        <f t="shared" si="1"/>
        <v>1471.1328738959376</v>
      </c>
      <c r="AE20">
        <f>'IDT-1'!F20</f>
        <v>0</v>
      </c>
      <c r="AF20" s="24"/>
      <c r="AG20">
        <f t="shared" si="2"/>
        <v>1471.1328738959376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6.98088</v>
      </c>
      <c r="E21">
        <f>GT_NG!T21</f>
        <v>10.980392156862747</v>
      </c>
      <c r="F21">
        <f>GT_Spot!T21</f>
        <v>0</v>
      </c>
      <c r="G21">
        <f>PPCL_NG!T21</f>
        <v>51.348062337270292</v>
      </c>
      <c r="H21">
        <f>PPCL_Spot!T21</f>
        <v>0</v>
      </c>
      <c r="I21">
        <f>Bawana_NG!T21</f>
        <v>69.606886990742808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1098.9937908628126</v>
      </c>
      <c r="P21" s="36">
        <v>64.150000000000006</v>
      </c>
      <c r="Q21" s="36">
        <v>22.755943682053111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446.7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-455</v>
      </c>
      <c r="AA21" s="75">
        <f>STOA!J21</f>
        <v>206.8</v>
      </c>
      <c r="AB21" s="75">
        <f>-STOA!P21</f>
        <v>0</v>
      </c>
      <c r="AC21">
        <f t="shared" si="0"/>
        <v>21.981416086992319</v>
      </c>
      <c r="AD21">
        <f t="shared" si="1"/>
        <v>1441.3345399427494</v>
      </c>
      <c r="AE21">
        <f>'IDT-1'!F21</f>
        <v>0</v>
      </c>
      <c r="AF21" s="24"/>
      <c r="AG21">
        <f t="shared" si="2"/>
        <v>1441.3345399427494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6.98088</v>
      </c>
      <c r="E22">
        <f>GT_NG!T22</f>
        <v>10.980392156862747</v>
      </c>
      <c r="F22">
        <f>GT_Spot!T22</f>
        <v>0</v>
      </c>
      <c r="G22">
        <f>PPCL_NG!T22</f>
        <v>51.348062337270292</v>
      </c>
      <c r="H22">
        <f>PPCL_Spot!T22</f>
        <v>0</v>
      </c>
      <c r="I22">
        <f>Bawana_NG!T22</f>
        <v>69.606886990742808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1091.7864986992809</v>
      </c>
      <c r="P22" s="36">
        <v>64.150000000000006</v>
      </c>
      <c r="Q22" s="36">
        <v>22.755943682053111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447.82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-462</v>
      </c>
      <c r="AA22" s="75">
        <f>STOA!J22</f>
        <v>206.8</v>
      </c>
      <c r="AB22" s="75">
        <f>-STOA!P22</f>
        <v>0</v>
      </c>
      <c r="AC22">
        <f t="shared" si="0"/>
        <v>21.989994808608607</v>
      </c>
      <c r="AD22">
        <f t="shared" si="1"/>
        <v>1428.2386690576013</v>
      </c>
      <c r="AE22">
        <f>'IDT-1'!F22</f>
        <v>0</v>
      </c>
      <c r="AF22" s="24"/>
      <c r="AG22">
        <f t="shared" si="2"/>
        <v>1428.2386690576013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6.98088</v>
      </c>
      <c r="E23">
        <f>GT_NG!T23</f>
        <v>10.980392156862747</v>
      </c>
      <c r="F23">
        <f>GT_Spot!T23</f>
        <v>0</v>
      </c>
      <c r="G23">
        <f>PPCL_NG!T23</f>
        <v>51.348062337270292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1066.5199844925423</v>
      </c>
      <c r="P23" s="36">
        <v>64.149999999999991</v>
      </c>
      <c r="Q23" s="36">
        <v>22.755943682053111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447.63000000000005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-475</v>
      </c>
      <c r="AA23" s="75">
        <f>STOA!J23</f>
        <v>206.71</v>
      </c>
      <c r="AB23" s="75">
        <f>-STOA!P23</f>
        <v>0</v>
      </c>
      <c r="AC23">
        <f t="shared" si="0"/>
        <v>21.74745662302638</v>
      </c>
      <c r="AD23">
        <f t="shared" si="1"/>
        <v>1404.9378060457022</v>
      </c>
      <c r="AE23">
        <f>'IDT-1'!F23</f>
        <v>0</v>
      </c>
      <c r="AF23" s="24"/>
      <c r="AG23">
        <f t="shared" si="2"/>
        <v>1404.9378060457022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-45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6.98088</v>
      </c>
      <c r="E24">
        <f>GT_NG!T24</f>
        <v>10.980392156862747</v>
      </c>
      <c r="F24">
        <f>GT_Spot!T24</f>
        <v>0</v>
      </c>
      <c r="G24">
        <f>PPCL_NG!T24</f>
        <v>51.348062337270292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1066.5199844925423</v>
      </c>
      <c r="P24" s="36">
        <v>64.149999999999991</v>
      </c>
      <c r="Q24" s="36">
        <v>22.755943682053111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447.33000000000004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-485</v>
      </c>
      <c r="AA24" s="75">
        <f>STOA!J24</f>
        <v>206.71</v>
      </c>
      <c r="AB24" s="75">
        <f>-STOA!P24</f>
        <v>0</v>
      </c>
      <c r="AC24">
        <f t="shared" si="0"/>
        <v>21.833597898248332</v>
      </c>
      <c r="AD24">
        <f t="shared" si="1"/>
        <v>1394.5516647704801</v>
      </c>
      <c r="AE24">
        <f>'IDT-1'!F24</f>
        <v>0</v>
      </c>
      <c r="AF24" s="24"/>
      <c r="AG24">
        <f t="shared" si="2"/>
        <v>1394.5516647704801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6.98088</v>
      </c>
      <c r="E25">
        <f>GT_NG!T25</f>
        <v>10.980392156862747</v>
      </c>
      <c r="F25">
        <f>GT_Spot!T25</f>
        <v>0</v>
      </c>
      <c r="G25">
        <f>PPCL_NG!T25</f>
        <v>51.348062337270292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1041.5144608377063</v>
      </c>
      <c r="P25" s="36">
        <v>64.149999999999991</v>
      </c>
      <c r="Q25" s="36">
        <v>22.755943682053111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446.79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-495.98</v>
      </c>
      <c r="AA25" s="75">
        <f>STOA!J25</f>
        <v>206.71</v>
      </c>
      <c r="AB25" s="75">
        <f>-STOA!P25</f>
        <v>0</v>
      </c>
      <c r="AC25">
        <f t="shared" si="0"/>
        <v>21.528716579835571</v>
      </c>
      <c r="AD25">
        <f t="shared" si="1"/>
        <v>1378.3310224340569</v>
      </c>
      <c r="AE25">
        <f>'IDT-1'!F25</f>
        <v>0</v>
      </c>
      <c r="AF25" s="24"/>
      <c r="AG25">
        <f t="shared" si="2"/>
        <v>1378.3310224340569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-25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6.98088</v>
      </c>
      <c r="E26">
        <f>GT_NG!T26</f>
        <v>10.980392156862747</v>
      </c>
      <c r="F26">
        <f>GT_Spot!T26</f>
        <v>0</v>
      </c>
      <c r="G26">
        <f>PPCL_NG!T26</f>
        <v>51.348062337270292</v>
      </c>
      <c r="H26">
        <f>PPCL_Spot!T26</f>
        <v>0</v>
      </c>
      <c r="I26">
        <f>Bawana_NG!T26</f>
        <v>69.61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1037.3999926101885</v>
      </c>
      <c r="P26" s="36">
        <v>64.149999999999991</v>
      </c>
      <c r="Q26" s="36">
        <v>22.755943682053111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446.67504000000002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-501.98</v>
      </c>
      <c r="AA26" s="75">
        <f>STOA!J26</f>
        <v>206.71</v>
      </c>
      <c r="AB26" s="75">
        <f>-STOA!P26</f>
        <v>0</v>
      </c>
      <c r="AC26">
        <f t="shared" si="0"/>
        <v>21.550662376566589</v>
      </c>
      <c r="AD26">
        <f t="shared" si="1"/>
        <v>1368.7496484098083</v>
      </c>
      <c r="AE26">
        <f>'IDT-1'!F26</f>
        <v>0</v>
      </c>
      <c r="AF26" s="24"/>
      <c r="AG26">
        <f t="shared" si="2"/>
        <v>1368.7496484098083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6.98088</v>
      </c>
      <c r="E27">
        <f>GT_NG!T27</f>
        <v>10.980392156862747</v>
      </c>
      <c r="F27">
        <f>GT_Spot!T27</f>
        <v>0</v>
      </c>
      <c r="G27">
        <f>PPCL_NG!T27</f>
        <v>51.348062337270292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6.7972810875649738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1068.2549014584652</v>
      </c>
      <c r="P27" s="36">
        <v>64.149999999999991</v>
      </c>
      <c r="Q27" s="36">
        <v>22.756931787543813</v>
      </c>
      <c r="R27" s="38">
        <v>2.23</v>
      </c>
      <c r="S27" s="38">
        <v>0</v>
      </c>
      <c r="T27" s="37">
        <f>SUMPRODUCT(LTA!J27:AN27,LTA!J$101:AN$101,LTA!J$105:AN$105)</f>
        <v>3.33</v>
      </c>
      <c r="U27" s="37">
        <f>SUMPRODUCT(LTA!J27:AN27,LTA!J$102:AN$102,LTA!J$105:AN$105)</f>
        <v>445.99082399999998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-531</v>
      </c>
      <c r="AA27" s="75">
        <f>STOA!J27</f>
        <v>206.62</v>
      </c>
      <c r="AB27" s="75">
        <f>-STOA!P27</f>
        <v>0</v>
      </c>
      <c r="AC27">
        <f t="shared" si="0"/>
        <v>22.48660696650126</v>
      </c>
      <c r="AD27">
        <f t="shared" si="1"/>
        <v>1345.5626658612059</v>
      </c>
      <c r="AE27">
        <f>'IDT-1'!F27</f>
        <v>0</v>
      </c>
      <c r="AF27" s="24"/>
      <c r="AG27">
        <f t="shared" si="2"/>
        <v>1345.5626658612059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-60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6.98088</v>
      </c>
      <c r="E28">
        <f>GT_NG!T28</f>
        <v>10.980392156862747</v>
      </c>
      <c r="F28">
        <f>GT_Spot!T28</f>
        <v>0</v>
      </c>
      <c r="G28">
        <f>PPCL_NG!T28</f>
        <v>51.348062337270292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6.7972810875649738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1067.8702082515169</v>
      </c>
      <c r="P28" s="36">
        <v>64.149999999999991</v>
      </c>
      <c r="Q28" s="36">
        <v>22.756931787543813</v>
      </c>
      <c r="R28" s="38">
        <v>4.4000000000000004</v>
      </c>
      <c r="S28" s="38">
        <v>0</v>
      </c>
      <c r="T28" s="37">
        <f>SUMPRODUCT(LTA!J28:AN28,LTA!J$101:AN$101,LTA!J$105:AN$105)</f>
        <v>6.04</v>
      </c>
      <c r="U28" s="37">
        <f>SUMPRODUCT(LTA!J28:AN28,LTA!J$102:AN$102,LTA!J$105:AN$105)</f>
        <v>444.75221600000003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-547</v>
      </c>
      <c r="AA28" s="75">
        <f>STOA!J28</f>
        <v>206.62</v>
      </c>
      <c r="AB28" s="75">
        <f>-STOA!P28</f>
        <v>0</v>
      </c>
      <c r="AC28">
        <f t="shared" si="0"/>
        <v>22.657315956235237</v>
      </c>
      <c r="AD28">
        <f t="shared" si="1"/>
        <v>1332.6486556645239</v>
      </c>
      <c r="AE28">
        <f>'IDT-1'!F28</f>
        <v>0</v>
      </c>
      <c r="AF28" s="24"/>
      <c r="AG28">
        <f t="shared" si="2"/>
        <v>1332.6486556645239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-60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6.98088</v>
      </c>
      <c r="E29">
        <f>GT_NG!T29</f>
        <v>10.980392156862747</v>
      </c>
      <c r="F29">
        <f>GT_Spot!T29</f>
        <v>0</v>
      </c>
      <c r="G29">
        <f>PPCL_NG!T29</f>
        <v>51.348062337270292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6.7972810875649738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1077.910381530271</v>
      </c>
      <c r="P29" s="36">
        <v>64.149999999999991</v>
      </c>
      <c r="Q29" s="36">
        <v>22.756931787543813</v>
      </c>
      <c r="R29" s="38">
        <v>9.3800000000000008</v>
      </c>
      <c r="S29" s="38">
        <v>0</v>
      </c>
      <c r="T29" s="37">
        <f>SUMPRODUCT(LTA!J29:AN29,LTA!J$101:AN$101,LTA!J$105:AN$105)</f>
        <v>6.9399999999999995</v>
      </c>
      <c r="U29" s="37">
        <f>SUMPRODUCT(LTA!J29:AN29,LTA!J$102:AN$102,LTA!J$105:AN$105)</f>
        <v>448.21343200000001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-571</v>
      </c>
      <c r="AA29" s="75">
        <f>STOA!J29</f>
        <v>206.62</v>
      </c>
      <c r="AB29" s="75">
        <f>-STOA!P29</f>
        <v>0</v>
      </c>
      <c r="AC29">
        <f t="shared" si="0"/>
        <v>23.040947242420966</v>
      </c>
      <c r="AD29">
        <f t="shared" si="1"/>
        <v>1327.6464136570924</v>
      </c>
      <c r="AE29">
        <f>'IDT-1'!F29</f>
        <v>0</v>
      </c>
      <c r="AF29" s="24"/>
      <c r="AG29">
        <f t="shared" si="2"/>
        <v>1327.6464136570924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6.98088</v>
      </c>
      <c r="E30">
        <f>GT_NG!T30</f>
        <v>10.980392156862747</v>
      </c>
      <c r="F30">
        <f>GT_Spot!T30</f>
        <v>0</v>
      </c>
      <c r="G30">
        <f>PPCL_NG!T30</f>
        <v>51.348062337270292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6.7972810875649738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1075.2772620501539</v>
      </c>
      <c r="P30" s="36">
        <v>64.149999999999991</v>
      </c>
      <c r="Q30" s="36">
        <v>22.756931787543813</v>
      </c>
      <c r="R30" s="38">
        <v>14.04</v>
      </c>
      <c r="S30" s="38">
        <v>0</v>
      </c>
      <c r="T30" s="37">
        <f>SUMPRODUCT(LTA!J30:AN30,LTA!J$101:AN$101,LTA!J$105:AN$105)</f>
        <v>7.98</v>
      </c>
      <c r="U30" s="37">
        <f>SUMPRODUCT(LTA!J30:AN30,LTA!J$102:AN$102,LTA!J$105:AN$105)</f>
        <v>452.83587999999997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-594</v>
      </c>
      <c r="AA30" s="75">
        <f>STOA!J30</f>
        <v>206.62</v>
      </c>
      <c r="AB30" s="75">
        <f>-STOA!P30</f>
        <v>0</v>
      </c>
      <c r="AC30">
        <f t="shared" si="0"/>
        <v>23.312810266406427</v>
      </c>
      <c r="AD30">
        <f t="shared" si="1"/>
        <v>1312.0638791529896</v>
      </c>
      <c r="AE30">
        <f>'IDT-1'!F30</f>
        <v>0</v>
      </c>
      <c r="AF30" s="24"/>
      <c r="AG30">
        <f t="shared" si="2"/>
        <v>1312.0638791529896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-60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6.98088</v>
      </c>
      <c r="E31">
        <f>GT_NG!T31</f>
        <v>10.980392156862747</v>
      </c>
      <c r="F31">
        <f>GT_Spot!T31</f>
        <v>0</v>
      </c>
      <c r="G31">
        <f>PPCL_NG!T31</f>
        <v>51.348062337270292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6.7972810875649738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1075.2733793039631</v>
      </c>
      <c r="P31" s="36">
        <v>64.149999999999991</v>
      </c>
      <c r="Q31" s="36">
        <v>22.756931787543813</v>
      </c>
      <c r="R31" s="38">
        <v>16.98</v>
      </c>
      <c r="S31" s="38">
        <v>0</v>
      </c>
      <c r="T31" s="37">
        <f>SUMPRODUCT(LTA!J31:AN31,LTA!J$101:AN$101,LTA!J$105:AN$105)</f>
        <v>11.19</v>
      </c>
      <c r="U31" s="37">
        <f>SUMPRODUCT(LTA!J31:AN31,LTA!J$102:AN$102,LTA!J$105:AN$105)</f>
        <v>458.46080000000001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-611</v>
      </c>
      <c r="AA31" s="75">
        <f>STOA!J31</f>
        <v>206.62</v>
      </c>
      <c r="AB31" s="75">
        <f>-STOA!P31</f>
        <v>0</v>
      </c>
      <c r="AC31">
        <f t="shared" si="0"/>
        <v>23.611714199728247</v>
      </c>
      <c r="AD31">
        <f t="shared" si="1"/>
        <v>1301.5360124734771</v>
      </c>
      <c r="AE31">
        <f>'IDT-1'!F31</f>
        <v>0</v>
      </c>
      <c r="AF31" s="24"/>
      <c r="AG31">
        <f t="shared" si="2"/>
        <v>1301.5360124734771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-65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6.98088</v>
      </c>
      <c r="E32">
        <f>GT_NG!T32</f>
        <v>10.980392156862747</v>
      </c>
      <c r="F32">
        <f>GT_Spot!T32</f>
        <v>0</v>
      </c>
      <c r="G32">
        <f>PPCL_NG!T32</f>
        <v>51.348062337270292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6.7972810875649738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1075.2733026075866</v>
      </c>
      <c r="P32" s="36">
        <v>64.149999999999991</v>
      </c>
      <c r="Q32" s="36">
        <v>22.756931787543813</v>
      </c>
      <c r="R32" s="38">
        <v>19.699999999999996</v>
      </c>
      <c r="S32" s="38">
        <v>0</v>
      </c>
      <c r="T32" s="37">
        <f>SUMPRODUCT(LTA!J32:AN32,LTA!J$101:AN$101,LTA!J$105:AN$105)</f>
        <v>13.24</v>
      </c>
      <c r="U32" s="37">
        <f>SUMPRODUCT(LTA!J32:AN32,LTA!J$102:AN$102,LTA!J$105:AN$105)</f>
        <v>464.28323999999998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-631</v>
      </c>
      <c r="AA32" s="75">
        <f>STOA!J32</f>
        <v>206.62</v>
      </c>
      <c r="AB32" s="75">
        <f>-STOA!P32</f>
        <v>0</v>
      </c>
      <c r="AC32">
        <f t="shared" si="0"/>
        <v>23.838098909633061</v>
      </c>
      <c r="AD32">
        <f t="shared" si="1"/>
        <v>1296.9019910671955</v>
      </c>
      <c r="AE32">
        <f>'IDT-1'!F32</f>
        <v>0</v>
      </c>
      <c r="AF32" s="24"/>
      <c r="AG32">
        <f t="shared" si="2"/>
        <v>1296.9019910671955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-60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6.98088</v>
      </c>
      <c r="E33">
        <f>GT_NG!T33</f>
        <v>10.98729792147806</v>
      </c>
      <c r="F33">
        <f>GT_Spot!T33</f>
        <v>0</v>
      </c>
      <c r="G33">
        <f>PPCL_NG!T33</f>
        <v>51.348062337270292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6.7972810875649738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1063.9401947083004</v>
      </c>
      <c r="P33" s="36">
        <v>64.149999999999991</v>
      </c>
      <c r="Q33" s="36">
        <v>22.756931787543813</v>
      </c>
      <c r="R33" s="38">
        <v>21.2</v>
      </c>
      <c r="S33" s="38">
        <v>0</v>
      </c>
      <c r="T33" s="37">
        <f>SUMPRODUCT(LTA!J33:AN33,LTA!J$101:AN$101,LTA!J$105:AN$105)</f>
        <v>14.66</v>
      </c>
      <c r="U33" s="37">
        <f>SUMPRODUCT(LTA!J33:AN33,LTA!J$102:AN$102,LTA!J$105:AN$105)</f>
        <v>471.053112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-659</v>
      </c>
      <c r="AA33" s="75">
        <f>STOA!J33</f>
        <v>206.62</v>
      </c>
      <c r="AB33" s="75">
        <f>-STOA!P33</f>
        <v>0</v>
      </c>
      <c r="AC33">
        <f t="shared" si="0"/>
        <v>23.761552311792592</v>
      </c>
      <c r="AD33">
        <f t="shared" si="1"/>
        <v>1302.3422075303654</v>
      </c>
      <c r="AE33">
        <f>'IDT-1'!F33</f>
        <v>0</v>
      </c>
      <c r="AF33" s="24"/>
      <c r="AG33">
        <f t="shared" si="2"/>
        <v>1302.3422075303654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-25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6.98088</v>
      </c>
      <c r="E34">
        <f>GT_NG!T34</f>
        <v>10.98729792147806</v>
      </c>
      <c r="F34">
        <f>GT_Spot!T34</f>
        <v>0</v>
      </c>
      <c r="G34">
        <f>PPCL_NG!T34</f>
        <v>51.348062337270292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6.7972810875649738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1063.9471767926327</v>
      </c>
      <c r="P34" s="36">
        <v>64.149999999999991</v>
      </c>
      <c r="Q34" s="36">
        <v>22.756639102185471</v>
      </c>
      <c r="R34" s="38">
        <v>22.2</v>
      </c>
      <c r="S34" s="38">
        <v>0</v>
      </c>
      <c r="T34" s="37">
        <f>SUMPRODUCT(LTA!J34:AN34,LTA!J$101:AN$101,LTA!J$105:AN$105)</f>
        <v>19.559999999999999</v>
      </c>
      <c r="U34" s="37">
        <f>SUMPRODUCT(LTA!J34:AN34,LTA!J$102:AN$102,LTA!J$105:AN$105)</f>
        <v>484.640624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-675</v>
      </c>
      <c r="AA34" s="75">
        <f>STOA!J34</f>
        <v>206.62</v>
      </c>
      <c r="AB34" s="75">
        <f>-STOA!P34</f>
        <v>0</v>
      </c>
      <c r="AC34">
        <f t="shared" si="0"/>
        <v>24.07515132445868</v>
      </c>
      <c r="AD34">
        <f t="shared" si="1"/>
        <v>1305.5228099166729</v>
      </c>
      <c r="AE34">
        <f>'IDT-1'!F34</f>
        <v>0</v>
      </c>
      <c r="AF34" s="24"/>
      <c r="AG34">
        <f t="shared" si="2"/>
        <v>1305.5228099166729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-25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6.98088</v>
      </c>
      <c r="E35">
        <f>GT_NG!T35</f>
        <v>10.98729792147806</v>
      </c>
      <c r="F35">
        <f>GT_Spot!T35</f>
        <v>0</v>
      </c>
      <c r="G35">
        <f>PPCL_NG!T35</f>
        <v>51.348062337270292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6.7972810875649738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1048.9382353212804</v>
      </c>
      <c r="P35" s="36">
        <v>64.149999999999991</v>
      </c>
      <c r="Q35" s="36">
        <v>22.755943682053111</v>
      </c>
      <c r="R35" s="38">
        <v>22.2</v>
      </c>
      <c r="S35" s="38">
        <v>0</v>
      </c>
      <c r="T35" s="37">
        <f>SUMPRODUCT(LTA!J35:AN35,LTA!J$101:AN$101,LTA!J$105:AN$105)</f>
        <v>27.37</v>
      </c>
      <c r="U35" s="37">
        <f>SUMPRODUCT(LTA!J35:AN35,LTA!J$102:AN$102,LTA!J$105:AN$105)</f>
        <v>497.403864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-682</v>
      </c>
      <c r="AA35" s="75">
        <f>STOA!J35</f>
        <v>206.62</v>
      </c>
      <c r="AB35" s="75">
        <f>-STOA!P35</f>
        <v>0</v>
      </c>
      <c r="AC35">
        <f t="shared" si="0"/>
        <v>24.186257924468986</v>
      </c>
      <c r="AD35">
        <f t="shared" si="1"/>
        <v>1303.9753064251781</v>
      </c>
      <c r="AE35">
        <f>'IDT-1'!F35</f>
        <v>0</v>
      </c>
      <c r="AF35" s="24"/>
      <c r="AG35">
        <f t="shared" si="2"/>
        <v>1303.9753064251781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6.98088</v>
      </c>
      <c r="E36">
        <f>GT_NG!T36</f>
        <v>10.98729792147806</v>
      </c>
      <c r="F36">
        <f>GT_Spot!T36</f>
        <v>0</v>
      </c>
      <c r="G36">
        <f>PPCL_NG!T36</f>
        <v>51.348062337270292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6.7972810875649738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1048.9382353212804</v>
      </c>
      <c r="P36" s="36">
        <v>64.149999999999991</v>
      </c>
      <c r="Q36" s="36">
        <v>22.755943682053111</v>
      </c>
      <c r="R36" s="38">
        <v>23.2</v>
      </c>
      <c r="S36" s="38">
        <v>0</v>
      </c>
      <c r="T36" s="37">
        <f>SUMPRODUCT(LTA!J36:AN36,LTA!J$101:AN$101,LTA!J$105:AN$105)</f>
        <v>32.26</v>
      </c>
      <c r="U36" s="37">
        <f>SUMPRODUCT(LTA!J36:AN36,LTA!J$102:AN$102,LTA!J$105:AN$105)</f>
        <v>509.24238400000002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-688</v>
      </c>
      <c r="AA36" s="75">
        <f>STOA!J36</f>
        <v>206.62</v>
      </c>
      <c r="AB36" s="75">
        <f>-STOA!P36</f>
        <v>0</v>
      </c>
      <c r="AC36">
        <f t="shared" si="0"/>
        <v>24.395537665602159</v>
      </c>
      <c r="AD36">
        <f t="shared" si="1"/>
        <v>1315.494546684045</v>
      </c>
      <c r="AE36">
        <f>'IDT-1'!F36</f>
        <v>0</v>
      </c>
      <c r="AF36" s="24"/>
      <c r="AG36">
        <f t="shared" si="2"/>
        <v>1315.494546684045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-25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6.98088</v>
      </c>
      <c r="E37">
        <f>GT_NG!T37</f>
        <v>10.98729792147806</v>
      </c>
      <c r="F37">
        <f>GT_Spot!T37</f>
        <v>0</v>
      </c>
      <c r="G37">
        <f>PPCL_NG!T37</f>
        <v>51.348062337270292</v>
      </c>
      <c r="H37">
        <f>PPCL_Spot!T37</f>
        <v>0</v>
      </c>
      <c r="I37">
        <f>Bawana_NG!T37</f>
        <v>69.606886990742808</v>
      </c>
      <c r="J37">
        <f>Bawana_RLNG!T37</f>
        <v>0</v>
      </c>
      <c r="K37">
        <f>Bawana_Spot!T37</f>
        <v>6.7972810875649738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1047.1232143009142</v>
      </c>
      <c r="P37" s="36">
        <v>64.149999999999991</v>
      </c>
      <c r="Q37" s="36">
        <v>22.755943682053111</v>
      </c>
      <c r="R37" s="38">
        <v>23.7</v>
      </c>
      <c r="S37" s="38">
        <v>0</v>
      </c>
      <c r="T37" s="37">
        <f>SUMPRODUCT(LTA!J37:AN37,LTA!J$101:AN$101,LTA!J$105:AN$105)</f>
        <v>37.47</v>
      </c>
      <c r="U37" s="37">
        <f>SUMPRODUCT(LTA!J37:AN37,LTA!J$102:AN$102,LTA!J$105:AN$105)</f>
        <v>520.090824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-706</v>
      </c>
      <c r="AA37" s="75">
        <f>STOA!J37</f>
        <v>206.62</v>
      </c>
      <c r="AB37" s="75">
        <f>-STOA!P37</f>
        <v>0</v>
      </c>
      <c r="AC37">
        <f t="shared" si="0"/>
        <v>24.463105465486105</v>
      </c>
      <c r="AD37">
        <f t="shared" si="1"/>
        <v>1337.1672848545377</v>
      </c>
      <c r="AE37">
        <f>'IDT-1'!F37</f>
        <v>0</v>
      </c>
      <c r="AF37" s="24"/>
      <c r="AG37">
        <f t="shared" si="2"/>
        <v>1337.1672848545377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6.98088</v>
      </c>
      <c r="E38">
        <f>GT_NG!T38</f>
        <v>10.98729792147806</v>
      </c>
      <c r="F38">
        <f>GT_Spot!T38</f>
        <v>0</v>
      </c>
      <c r="G38">
        <f>PPCL_NG!T38</f>
        <v>51.348062337270292</v>
      </c>
      <c r="H38">
        <f>PPCL_Spot!T38</f>
        <v>0</v>
      </c>
      <c r="I38">
        <f>Bawana_NG!T38</f>
        <v>56.972617986305778</v>
      </c>
      <c r="J38">
        <f>Bawana_RLNG!T38</f>
        <v>0</v>
      </c>
      <c r="K38">
        <f>Bawana_Spot!T38</f>
        <v>6.7972810875649738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884.03302470151459</v>
      </c>
      <c r="P38" s="36">
        <v>64.149999999999991</v>
      </c>
      <c r="Q38" s="36">
        <v>22.755943682053111</v>
      </c>
      <c r="R38" s="38">
        <v>23.7</v>
      </c>
      <c r="S38" s="38">
        <v>0</v>
      </c>
      <c r="T38" s="37">
        <f>SUMPRODUCT(LTA!J38:AN38,LTA!J$101:AN$101,LTA!J$105:AN$105)</f>
        <v>41.74</v>
      </c>
      <c r="U38" s="37">
        <f>SUMPRODUCT(LTA!J38:AN38,LTA!J$102:AN$102,LTA!J$105:AN$105)</f>
        <v>529.77315999999996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-498</v>
      </c>
      <c r="AA38" s="75">
        <f>STOA!J38</f>
        <v>206.62</v>
      </c>
      <c r="AB38" s="75">
        <f>-STOA!P38</f>
        <v>0</v>
      </c>
      <c r="AC38">
        <f t="shared" si="0"/>
        <v>21.370422812399621</v>
      </c>
      <c r="AD38">
        <f t="shared" si="1"/>
        <v>1366.4878449037876</v>
      </c>
      <c r="AE38">
        <f>'IDT-1'!F38</f>
        <v>0</v>
      </c>
      <c r="AF38" s="24"/>
      <c r="AG38">
        <f t="shared" si="2"/>
        <v>1366.4878449037876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6.98088</v>
      </c>
      <c r="E39">
        <f>GT_NG!T39</f>
        <v>10.89203233256351</v>
      </c>
      <c r="F39">
        <f>GT_Spot!T39</f>
        <v>0</v>
      </c>
      <c r="G39">
        <f>PPCL_NG!T39</f>
        <v>51.348062337270292</v>
      </c>
      <c r="H39">
        <f>PPCL_Spot!T39</f>
        <v>0</v>
      </c>
      <c r="I39">
        <f>Bawana_NG!T39</f>
        <v>69.606886990742808</v>
      </c>
      <c r="J39">
        <f>Bawana_RLNG!T39</f>
        <v>0</v>
      </c>
      <c r="K39">
        <f>Bawana_Spot!T39</f>
        <v>6.7972810875649738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910.22331531931525</v>
      </c>
      <c r="P39" s="36">
        <v>64.149999999999991</v>
      </c>
      <c r="Q39" s="36">
        <v>22.755943682053111</v>
      </c>
      <c r="R39" s="38">
        <v>23.7</v>
      </c>
      <c r="S39" s="38">
        <v>0</v>
      </c>
      <c r="T39" s="37">
        <f>SUMPRODUCT(LTA!J39:AN39,LTA!J$101:AN$101,LTA!J$105:AN$105)</f>
        <v>47.75</v>
      </c>
      <c r="U39" s="37">
        <f>SUMPRODUCT(LTA!J39:AN39,LTA!J$102:AN$102,LTA!J$105:AN$105)</f>
        <v>539.20475199999998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-673</v>
      </c>
      <c r="AA39" s="75">
        <f>STOA!J39</f>
        <v>206.62</v>
      </c>
      <c r="AB39" s="75">
        <f>-STOA!P39</f>
        <v>0</v>
      </c>
      <c r="AC39">
        <f t="shared" si="0"/>
        <v>24.074460375433137</v>
      </c>
      <c r="AD39">
        <f t="shared" si="1"/>
        <v>1359.6846933740769</v>
      </c>
      <c r="AE39">
        <f>'IDT-1'!F39</f>
        <v>0</v>
      </c>
      <c r="AF39" s="24"/>
      <c r="AG39">
        <f t="shared" si="2"/>
        <v>1359.6846933740769</v>
      </c>
      <c r="AI39" s="34">
        <f>PXIL!J39</f>
        <v>0</v>
      </c>
      <c r="AJ39" s="34">
        <f>PXIL!P39</f>
        <v>0</v>
      </c>
      <c r="AK39" s="34">
        <f>RTM_IEX!J39</f>
        <v>96.73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6.98088</v>
      </c>
      <c r="E40">
        <f>GT_NG!T40</f>
        <v>10.89203233256351</v>
      </c>
      <c r="F40">
        <f>GT_Spot!T40</f>
        <v>0</v>
      </c>
      <c r="G40">
        <f>PPCL_NG!T40</f>
        <v>51.348062337270292</v>
      </c>
      <c r="H40">
        <f>PPCL_Spot!T40</f>
        <v>0</v>
      </c>
      <c r="I40">
        <f>Bawana_NG!T40</f>
        <v>69.606886990742808</v>
      </c>
      <c r="J40">
        <f>Bawana_RLNG!T40</f>
        <v>0</v>
      </c>
      <c r="K40">
        <f>Bawana_Spot!T40</f>
        <v>6.7972810875649738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961.0706341341936</v>
      </c>
      <c r="P40" s="36">
        <v>64.149999999999991</v>
      </c>
      <c r="Q40" s="36">
        <v>22.755943682053111</v>
      </c>
      <c r="R40" s="38">
        <v>23.7</v>
      </c>
      <c r="S40" s="38">
        <v>0</v>
      </c>
      <c r="T40" s="37">
        <f>SUMPRODUCT(LTA!J40:AN40,LTA!J$101:AN$101,LTA!J$105:AN$105)</f>
        <v>56.83</v>
      </c>
      <c r="U40" s="37">
        <f>SUMPRODUCT(LTA!J40:AN40,LTA!J$102:AN$102,LTA!J$105:AN$105)</f>
        <v>554.62828800000011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-628</v>
      </c>
      <c r="AA40" s="75">
        <f>STOA!J40</f>
        <v>206.62</v>
      </c>
      <c r="AB40" s="75">
        <f>-STOA!P40</f>
        <v>0</v>
      </c>
      <c r="AC40">
        <f t="shared" si="0"/>
        <v>24.133784159305275</v>
      </c>
      <c r="AD40">
        <f t="shared" si="1"/>
        <v>1456.766224405083</v>
      </c>
      <c r="AE40">
        <f>'IDT-1'!F40</f>
        <v>0</v>
      </c>
      <c r="AF40" s="24"/>
      <c r="AG40">
        <f t="shared" si="2"/>
        <v>1456.766224405083</v>
      </c>
      <c r="AI40" s="34">
        <f>PXIL!J40</f>
        <v>0</v>
      </c>
      <c r="AJ40" s="34">
        <f>PXIL!P40</f>
        <v>0</v>
      </c>
      <c r="AK40" s="34">
        <f>RTM_IEX!J40</f>
        <v>73.52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6.98088</v>
      </c>
      <c r="E41">
        <f>GT_NG!T41</f>
        <v>10.868767207096971</v>
      </c>
      <c r="F41">
        <f>GT_Spot!T41</f>
        <v>0</v>
      </c>
      <c r="G41">
        <f>PPCL_NG!T41</f>
        <v>51.348062337270292</v>
      </c>
      <c r="H41">
        <f>PPCL_Spot!T41</f>
        <v>0</v>
      </c>
      <c r="I41">
        <f>Bawana_NG!T41</f>
        <v>69.606886990742808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976.52195421519264</v>
      </c>
      <c r="P41" s="36">
        <v>64.149999999999991</v>
      </c>
      <c r="Q41" s="36">
        <v>22.755943682053111</v>
      </c>
      <c r="R41" s="38">
        <v>24.2</v>
      </c>
      <c r="S41" s="38">
        <v>0</v>
      </c>
      <c r="T41" s="37">
        <f>SUMPRODUCT(LTA!J41:AN41,LTA!J$101:AN$101,LTA!J$105:AN$105)</f>
        <v>63.59</v>
      </c>
      <c r="U41" s="37">
        <f>SUMPRODUCT(LTA!J41:AN41,LTA!J$102:AN$102,LTA!J$105:AN$105)</f>
        <v>559.77862400000004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-574</v>
      </c>
      <c r="AA41" s="75">
        <f>STOA!J41</f>
        <v>206.62</v>
      </c>
      <c r="AB41" s="75">
        <f>-STOA!P41</f>
        <v>0</v>
      </c>
      <c r="AC41">
        <f t="shared" si="0"/>
        <v>23.745807039944847</v>
      </c>
      <c r="AD41">
        <f t="shared" si="1"/>
        <v>1521.5453113924109</v>
      </c>
      <c r="AE41">
        <f>'IDT-1'!F41</f>
        <v>0</v>
      </c>
      <c r="AF41" s="24"/>
      <c r="AG41">
        <f t="shared" si="2"/>
        <v>1521.5453113924109</v>
      </c>
      <c r="AI41" s="34">
        <f>PXIL!J41</f>
        <v>0</v>
      </c>
      <c r="AJ41" s="34">
        <f>PXIL!P41</f>
        <v>0</v>
      </c>
      <c r="AK41" s="34">
        <f>RTM_IEX!J41</f>
        <v>62.87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6.98088</v>
      </c>
      <c r="E42">
        <f>GT_NG!T42</f>
        <v>10.868767207096971</v>
      </c>
      <c r="F42">
        <f>GT_Spot!T42</f>
        <v>0</v>
      </c>
      <c r="G42">
        <f>PPCL_NG!T42</f>
        <v>51.348062337270292</v>
      </c>
      <c r="H42">
        <f>PPCL_Spot!T42</f>
        <v>0</v>
      </c>
      <c r="I42">
        <f>Bawana_NG!T42</f>
        <v>69.606886990742808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976.53246364344136</v>
      </c>
      <c r="P42" s="36">
        <v>64.149999999999991</v>
      </c>
      <c r="Q42" s="36">
        <v>22.755943682053111</v>
      </c>
      <c r="R42" s="38">
        <v>24.2</v>
      </c>
      <c r="S42" s="38">
        <v>0</v>
      </c>
      <c r="T42" s="37">
        <f>SUMPRODUCT(LTA!J42:AN42,LTA!J$101:AN$101,LTA!J$105:AN$105)</f>
        <v>67.490000000000009</v>
      </c>
      <c r="U42" s="37">
        <f>SUMPRODUCT(LTA!J42:AN42,LTA!J$102:AN$102,LTA!J$105:AN$105)</f>
        <v>564.33999999999992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-531</v>
      </c>
      <c r="AA42" s="75">
        <f>STOA!J42</f>
        <v>206.62</v>
      </c>
      <c r="AB42" s="75">
        <f>-STOA!P42</f>
        <v>0</v>
      </c>
      <c r="AC42">
        <f t="shared" si="0"/>
        <v>23.438688148259036</v>
      </c>
      <c r="AD42">
        <f t="shared" si="1"/>
        <v>1573.3343157123456</v>
      </c>
      <c r="AE42">
        <f>'IDT-1'!F42</f>
        <v>0</v>
      </c>
      <c r="AF42" s="24"/>
      <c r="AG42">
        <f t="shared" si="2"/>
        <v>1573.3343157123456</v>
      </c>
      <c r="AI42" s="34">
        <f>PXIL!J42</f>
        <v>0</v>
      </c>
      <c r="AJ42" s="34">
        <f>PXIL!P42</f>
        <v>0</v>
      </c>
      <c r="AK42" s="34">
        <f>RTM_IEX!J42</f>
        <v>62.88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6.98088</v>
      </c>
      <c r="E43">
        <f>GT_NG!T43</f>
        <v>10.882352941176471</v>
      </c>
      <c r="F43">
        <f>GT_Spot!T43</f>
        <v>0</v>
      </c>
      <c r="G43">
        <f>PPCL_NG!T43</f>
        <v>51.348062337270292</v>
      </c>
      <c r="H43">
        <f>PPCL_Spot!T43</f>
        <v>0</v>
      </c>
      <c r="I43">
        <f>Bawana_NG!T43</f>
        <v>69.606886990742808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982.76023880402704</v>
      </c>
      <c r="P43" s="36">
        <v>64.149999999999991</v>
      </c>
      <c r="Q43" s="36">
        <v>22.755943682053111</v>
      </c>
      <c r="R43" s="38">
        <v>24.2</v>
      </c>
      <c r="S43" s="38">
        <v>0</v>
      </c>
      <c r="T43" s="37">
        <f>SUMPRODUCT(LTA!J43:AN43,LTA!J$101:AN$101,LTA!J$105:AN$105)</f>
        <v>72.180000000000007</v>
      </c>
      <c r="U43" s="37">
        <f>SUMPRODUCT(LTA!J43:AN43,LTA!J$102:AN$102,LTA!J$105:AN$105)</f>
        <v>564.57999999999993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-496</v>
      </c>
      <c r="AA43" s="75">
        <f>STOA!J43</f>
        <v>206.62</v>
      </c>
      <c r="AB43" s="75">
        <f>-STOA!P43</f>
        <v>0</v>
      </c>
      <c r="AC43">
        <f t="shared" si="0"/>
        <v>23.226173660855252</v>
      </c>
      <c r="AD43">
        <f t="shared" si="1"/>
        <v>1619.7081910944144</v>
      </c>
      <c r="AE43">
        <f>'IDT-1'!F43</f>
        <v>0</v>
      </c>
      <c r="AF43" s="24"/>
      <c r="AG43">
        <f t="shared" si="2"/>
        <v>1619.7081910944144</v>
      </c>
      <c r="AI43" s="34">
        <f>PXIL!J43</f>
        <v>0</v>
      </c>
      <c r="AJ43" s="34">
        <f>PXIL!P43</f>
        <v>0</v>
      </c>
      <c r="AK43" s="34">
        <f>RTM_IEX!J43</f>
        <v>62.87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6.98088</v>
      </c>
      <c r="E44">
        <f>GT_NG!T44</f>
        <v>10.882352941176471</v>
      </c>
      <c r="F44">
        <f>GT_Spot!T44</f>
        <v>0</v>
      </c>
      <c r="G44">
        <f>PPCL_NG!T44</f>
        <v>51.348062337270292</v>
      </c>
      <c r="H44">
        <f>PPCL_Spot!T44</f>
        <v>0</v>
      </c>
      <c r="I44">
        <f>Bawana_NG!T44</f>
        <v>69.606886990742808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984.5167396433817</v>
      </c>
      <c r="P44" s="36">
        <v>64.149999999999991</v>
      </c>
      <c r="Q44" s="36">
        <v>22.755943682053111</v>
      </c>
      <c r="R44" s="38">
        <v>24.2</v>
      </c>
      <c r="S44" s="38">
        <v>0</v>
      </c>
      <c r="T44" s="37">
        <f>SUMPRODUCT(LTA!J44:AN44,LTA!J$101:AN$101,LTA!J$105:AN$105)</f>
        <v>77.320000000000007</v>
      </c>
      <c r="U44" s="37">
        <f>SUMPRODUCT(LTA!J44:AN44,LTA!J$102:AN$102,LTA!J$105:AN$105)</f>
        <v>564.88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-469</v>
      </c>
      <c r="AA44" s="75">
        <f>STOA!J44</f>
        <v>206.62</v>
      </c>
      <c r="AB44" s="75">
        <f>-STOA!P44</f>
        <v>0</v>
      </c>
      <c r="AC44">
        <f t="shared" si="0"/>
        <v>23.049793425142301</v>
      </c>
      <c r="AD44">
        <f t="shared" si="1"/>
        <v>1654.0810721694818</v>
      </c>
      <c r="AE44">
        <f>'IDT-1'!F44</f>
        <v>0</v>
      </c>
      <c r="AF44" s="24"/>
      <c r="AG44">
        <f t="shared" si="2"/>
        <v>1654.0810721694818</v>
      </c>
      <c r="AI44" s="34">
        <f>PXIL!J44</f>
        <v>0</v>
      </c>
      <c r="AJ44" s="34">
        <f>PXIL!P44</f>
        <v>0</v>
      </c>
      <c r="AK44" s="34">
        <f>RTM_IEX!J44</f>
        <v>62.87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6.98088</v>
      </c>
      <c r="E45">
        <f>GT_NG!T45</f>
        <v>10.882352941176471</v>
      </c>
      <c r="F45">
        <f>GT_Spot!T45</f>
        <v>0</v>
      </c>
      <c r="G45">
        <f>PPCL_NG!T45</f>
        <v>51.348062337270292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879.9835111345318</v>
      </c>
      <c r="P45" s="36">
        <v>64.149999999999991</v>
      </c>
      <c r="Q45" s="36">
        <v>22.755943682053111</v>
      </c>
      <c r="R45" s="38">
        <v>24.2</v>
      </c>
      <c r="S45" s="38">
        <v>0</v>
      </c>
      <c r="T45" s="37">
        <f>SUMPRODUCT(LTA!J45:AN45,LTA!J$101:AN$101,LTA!J$105:AN$105)</f>
        <v>84.16</v>
      </c>
      <c r="U45" s="37">
        <f>SUMPRODUCT(LTA!J45:AN45,LTA!J$102:AN$102,LTA!J$105:AN$105)</f>
        <v>519.53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-193.29</v>
      </c>
      <c r="AA45" s="75">
        <f>STOA!J45</f>
        <v>206.62</v>
      </c>
      <c r="AB45" s="75">
        <f>-STOA!P45</f>
        <v>0</v>
      </c>
      <c r="AC45">
        <f t="shared" si="0"/>
        <v>19.013712378182031</v>
      </c>
      <c r="AD45">
        <f t="shared" si="1"/>
        <v>1681.0197556465755</v>
      </c>
      <c r="AE45">
        <f>'IDT-1'!F45</f>
        <v>0</v>
      </c>
      <c r="AF45" s="24"/>
      <c r="AG45">
        <f t="shared" si="2"/>
        <v>1681.0197556465755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-36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6.98088</v>
      </c>
      <c r="E46">
        <f>GT_NG!T46</f>
        <v>10.882352941176471</v>
      </c>
      <c r="F46">
        <f>GT_Spot!T46</f>
        <v>0</v>
      </c>
      <c r="G46">
        <f>PPCL_NG!T46</f>
        <v>51.348062337270292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812.20828912971842</v>
      </c>
      <c r="P46" s="36">
        <v>64.149999999999991</v>
      </c>
      <c r="Q46" s="36">
        <v>22.755943682053111</v>
      </c>
      <c r="R46" s="38">
        <v>24.2</v>
      </c>
      <c r="S46" s="38">
        <v>0</v>
      </c>
      <c r="T46" s="37">
        <f>SUMPRODUCT(LTA!J46:AN46,LTA!J$101:AN$101,LTA!J$105:AN$105)</f>
        <v>87.87</v>
      </c>
      <c r="U46" s="37">
        <f>SUMPRODUCT(LTA!J46:AN46,LTA!J$102:AN$102,LTA!J$105:AN$105)</f>
        <v>528.87737600000003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-100</v>
      </c>
      <c r="AA46" s="75">
        <f>STOA!J46</f>
        <v>206.62</v>
      </c>
      <c r="AB46" s="75">
        <f>-STOA!P46</f>
        <v>0</v>
      </c>
      <c r="AC46">
        <f t="shared" si="0"/>
        <v>17.739467326882846</v>
      </c>
      <c r="AD46">
        <f t="shared" si="1"/>
        <v>1716.8661546930607</v>
      </c>
      <c r="AE46">
        <f>'IDT-1'!F46</f>
        <v>0</v>
      </c>
      <c r="AF46" s="24"/>
      <c r="AG46">
        <f t="shared" si="2"/>
        <v>1716.8661546930607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-40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6.98088</v>
      </c>
      <c r="E47">
        <f>GT_NG!T47</f>
        <v>10.882352941176471</v>
      </c>
      <c r="F47">
        <f>GT_Spot!T47</f>
        <v>0</v>
      </c>
      <c r="G47">
        <f>PPCL_NG!T47</f>
        <v>51.348062337270292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736.40116109017583</v>
      </c>
      <c r="P47" s="36">
        <v>64.149999999999991</v>
      </c>
      <c r="Q47" s="36">
        <v>22.755943682053111</v>
      </c>
      <c r="R47" s="38">
        <v>24.2</v>
      </c>
      <c r="S47" s="38">
        <v>0</v>
      </c>
      <c r="T47" s="37">
        <f>SUMPRODUCT(LTA!J47:AN47,LTA!J$101:AN$101,LTA!J$105:AN$105)</f>
        <v>92.710000000000008</v>
      </c>
      <c r="U47" s="37">
        <f>SUMPRODUCT(LTA!J47:AN47,LTA!J$102:AN$102,LTA!J$105:AN$105)</f>
        <v>539.05199999999991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-86</v>
      </c>
      <c r="AA47" s="75">
        <f>STOA!J47</f>
        <v>206.62</v>
      </c>
      <c r="AB47" s="75">
        <f>-STOA!P47</f>
        <v>0</v>
      </c>
      <c r="AC47">
        <f t="shared" si="0"/>
        <v>16.725074405136329</v>
      </c>
      <c r="AD47">
        <f t="shared" si="1"/>
        <v>1711.0880435752649</v>
      </c>
      <c r="AE47">
        <f>'IDT-1'!F47</f>
        <v>0</v>
      </c>
      <c r="AF47" s="24"/>
      <c r="AG47">
        <f t="shared" si="2"/>
        <v>1711.0880435752649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6.98088</v>
      </c>
      <c r="E48">
        <f>GT_NG!T48</f>
        <v>10.882352941176471</v>
      </c>
      <c r="F48">
        <f>GT_Spot!T48</f>
        <v>0</v>
      </c>
      <c r="G48">
        <f>PPCL_NG!T48</f>
        <v>51.348062337270292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685.98058496992644</v>
      </c>
      <c r="P48" s="36">
        <v>64.149999999999991</v>
      </c>
      <c r="Q48" s="36">
        <v>22.755943682053111</v>
      </c>
      <c r="R48" s="38">
        <v>24.2</v>
      </c>
      <c r="S48" s="38">
        <v>0</v>
      </c>
      <c r="T48" s="37">
        <f>SUMPRODUCT(LTA!J48:AN48,LTA!J$101:AN$101,LTA!J$105:AN$105)</f>
        <v>92.710000000000008</v>
      </c>
      <c r="U48" s="37">
        <f>SUMPRODUCT(LTA!J48:AN48,LTA!J$102:AN$102,LTA!J$105:AN$105)</f>
        <v>547.59199999999998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-75</v>
      </c>
      <c r="AA48" s="75">
        <f>STOA!J48</f>
        <v>206.62</v>
      </c>
      <c r="AB48" s="75">
        <f>-STOA!P48</f>
        <v>0</v>
      </c>
      <c r="AC48">
        <f t="shared" si="0"/>
        <v>16.556833932533991</v>
      </c>
      <c r="AD48">
        <f t="shared" si="1"/>
        <v>1714.235707927618</v>
      </c>
      <c r="AE48">
        <f>'IDT-1'!F48</f>
        <v>0</v>
      </c>
      <c r="AF48" s="24"/>
      <c r="AG48">
        <f t="shared" si="2"/>
        <v>1714.235707927618</v>
      </c>
      <c r="AI48" s="34">
        <f>PXIL!J48</f>
        <v>0</v>
      </c>
      <c r="AJ48" s="34">
        <f>PXIL!P48</f>
        <v>0</v>
      </c>
      <c r="AK48" s="34">
        <f>RTM_IEX!J48</f>
        <v>33.86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6.98088</v>
      </c>
      <c r="E49">
        <f>GT_NG!T49</f>
        <v>10.882352941176471</v>
      </c>
      <c r="F49">
        <f>GT_Spot!T49</f>
        <v>0</v>
      </c>
      <c r="G49">
        <f>PPCL_NG!T49</f>
        <v>51.348062337270292</v>
      </c>
      <c r="H49">
        <f>PPCL_Spot!T49</f>
        <v>0</v>
      </c>
      <c r="I49">
        <f>Bawana_NG!T49</f>
        <v>69.610754935083577</v>
      </c>
      <c r="J49">
        <f>Bawana_RLNG!T49</f>
        <v>0</v>
      </c>
      <c r="K49">
        <f>Bawana_Spot!T49</f>
        <v>5.4377718885944306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768.35595112670512</v>
      </c>
      <c r="P49" s="36">
        <v>64.149999999999991</v>
      </c>
      <c r="Q49" s="36">
        <v>22.755943682053111</v>
      </c>
      <c r="R49" s="38">
        <v>24.2</v>
      </c>
      <c r="S49" s="38">
        <v>0</v>
      </c>
      <c r="T49" s="37">
        <f>SUMPRODUCT(LTA!J49:AN49,LTA!J$101:AN$101,LTA!J$105:AN$105)</f>
        <v>92.72</v>
      </c>
      <c r="U49" s="37">
        <f>SUMPRODUCT(LTA!J49:AN49,LTA!J$102:AN$102,LTA!J$105:AN$105)</f>
        <v>556.12200000000007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-70</v>
      </c>
      <c r="AA49" s="75">
        <f>STOA!J49</f>
        <v>206.62</v>
      </c>
      <c r="AB49" s="75">
        <f>-STOA!P49</f>
        <v>0</v>
      </c>
      <c r="AC49">
        <f t="shared" si="0"/>
        <v>17.335848185813347</v>
      </c>
      <c r="AD49">
        <f t="shared" si="1"/>
        <v>1771.8478687250697</v>
      </c>
      <c r="AE49">
        <f>'IDT-1'!F49</f>
        <v>0</v>
      </c>
      <c r="AF49" s="24"/>
      <c r="AG49">
        <f t="shared" si="2"/>
        <v>1771.8478687250697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6.98088</v>
      </c>
      <c r="E50">
        <f>GT_NG!T50</f>
        <v>10.868767207096971</v>
      </c>
      <c r="F50">
        <f>GT_Spot!T50</f>
        <v>0</v>
      </c>
      <c r="G50">
        <f>PPCL_NG!T50</f>
        <v>51.348062337270292</v>
      </c>
      <c r="H50">
        <f>PPCL_Spot!T50</f>
        <v>0</v>
      </c>
      <c r="I50">
        <f>Bawana_NG!T50</f>
        <v>69.610754935083577</v>
      </c>
      <c r="J50">
        <f>Bawana_RLNG!T50</f>
        <v>0</v>
      </c>
      <c r="K50">
        <f>Bawana_Spot!T50</f>
        <v>21.751087554377722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880.91608426180517</v>
      </c>
      <c r="P50" s="36">
        <v>64.149999999999991</v>
      </c>
      <c r="Q50" s="36">
        <v>22.755943682053111</v>
      </c>
      <c r="R50" s="38">
        <v>24.2</v>
      </c>
      <c r="S50" s="38">
        <v>0</v>
      </c>
      <c r="T50" s="37">
        <f>SUMPRODUCT(LTA!J50:AN50,LTA!J$101:AN$101,LTA!J$105:AN$105)</f>
        <v>92.710000000000008</v>
      </c>
      <c r="U50" s="37">
        <f>SUMPRODUCT(LTA!J50:AN50,LTA!J$102:AN$102,LTA!J$105:AN$105)</f>
        <v>564.66200000000003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-59</v>
      </c>
      <c r="AA50" s="75">
        <f>STOA!J50</f>
        <v>206.62</v>
      </c>
      <c r="AB50" s="75">
        <f>-STOA!P50</f>
        <v>0</v>
      </c>
      <c r="AC50">
        <f t="shared" si="0"/>
        <v>19.335032330276611</v>
      </c>
      <c r="AD50">
        <f t="shared" si="1"/>
        <v>1818.2385476474105</v>
      </c>
      <c r="AE50">
        <f>'IDT-1'!F50</f>
        <v>0</v>
      </c>
      <c r="AF50" s="24"/>
      <c r="AG50">
        <f t="shared" si="2"/>
        <v>1818.2385476474105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-120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6.98088</v>
      </c>
      <c r="E51">
        <f>GT_NG!T51</f>
        <v>10.868767207096971</v>
      </c>
      <c r="F51">
        <f>GT_Spot!T51</f>
        <v>0</v>
      </c>
      <c r="G51">
        <f>PPCL_NG!T51</f>
        <v>51.348062337270292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33.529999999999994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956.75025104167571</v>
      </c>
      <c r="P51" s="36">
        <v>64.149999999999991</v>
      </c>
      <c r="Q51" s="36">
        <v>22.755943682053111</v>
      </c>
      <c r="R51" s="38">
        <v>24.2</v>
      </c>
      <c r="S51" s="38">
        <v>0</v>
      </c>
      <c r="T51" s="37">
        <f>SUMPRODUCT(LTA!J51:AN51,LTA!J$101:AN$101,LTA!J$105:AN$105)</f>
        <v>92.710000000000008</v>
      </c>
      <c r="U51" s="37">
        <f>SUMPRODUCT(LTA!J51:AN51,LTA!J$102:AN$102,LTA!J$105:AN$105)</f>
        <v>571.77199999999993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-47</v>
      </c>
      <c r="AA51" s="75">
        <f>STOA!J51</f>
        <v>206.62</v>
      </c>
      <c r="AB51" s="75">
        <f>-STOA!P51</f>
        <v>0</v>
      </c>
      <c r="AC51">
        <f t="shared" si="0"/>
        <v>20.861058803260612</v>
      </c>
      <c r="AD51">
        <f t="shared" si="1"/>
        <v>1833.4321264304226</v>
      </c>
      <c r="AE51">
        <f>'IDT-1'!F51</f>
        <v>0</v>
      </c>
      <c r="AF51" s="24"/>
      <c r="AG51">
        <f t="shared" si="2"/>
        <v>1833.4321264304226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-210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6.98088</v>
      </c>
      <c r="E52">
        <f>GT_NG!T52</f>
        <v>10.868767207096971</v>
      </c>
      <c r="F52">
        <f>GT_Spot!T52</f>
        <v>0</v>
      </c>
      <c r="G52">
        <f>PPCL_NG!T52</f>
        <v>51.348062337270292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16.768781869688386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956.75025104167571</v>
      </c>
      <c r="P52" s="36">
        <v>64.149999999999991</v>
      </c>
      <c r="Q52" s="36">
        <v>22.755943682053111</v>
      </c>
      <c r="R52" s="38">
        <v>24.2</v>
      </c>
      <c r="S52" s="38">
        <v>0</v>
      </c>
      <c r="T52" s="37">
        <f>SUMPRODUCT(LTA!J52:AN52,LTA!J$101:AN$101,LTA!J$105:AN$105)</f>
        <v>92.710000000000008</v>
      </c>
      <c r="U52" s="37">
        <f>SUMPRODUCT(LTA!J52:AN52,LTA!J$102:AN$102,LTA!J$105:AN$105)</f>
        <v>567.50199999999995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-42</v>
      </c>
      <c r="AA52" s="75">
        <f>STOA!J52</f>
        <v>206.62</v>
      </c>
      <c r="AB52" s="75">
        <f>-STOA!P52</f>
        <v>0</v>
      </c>
      <c r="AC52">
        <f t="shared" si="0"/>
        <v>20.631593446102894</v>
      </c>
      <c r="AD52">
        <f t="shared" si="1"/>
        <v>1817.6303736572688</v>
      </c>
      <c r="AE52">
        <f>'IDT-1'!F52</f>
        <v>0</v>
      </c>
      <c r="AF52" s="24"/>
      <c r="AG52">
        <f t="shared" si="2"/>
        <v>1817.6303736572688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-210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6.98088</v>
      </c>
      <c r="E53">
        <f>GT_NG!T53</f>
        <v>10.868767207096971</v>
      </c>
      <c r="F53">
        <f>GT_Spot!T53</f>
        <v>0</v>
      </c>
      <c r="G53">
        <f>PPCL_NG!T53</f>
        <v>51.348062337270292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960.14982673827706</v>
      </c>
      <c r="P53" s="36">
        <v>64.149999999999991</v>
      </c>
      <c r="Q53" s="36">
        <v>22.755943682053111</v>
      </c>
      <c r="R53" s="38">
        <v>24.2</v>
      </c>
      <c r="S53" s="38">
        <v>0</v>
      </c>
      <c r="T53" s="37">
        <f>SUMPRODUCT(LTA!J53:AN53,LTA!J$101:AN$101,LTA!J$105:AN$105)</f>
        <v>92.710000000000008</v>
      </c>
      <c r="U53" s="37">
        <f>SUMPRODUCT(LTA!J53:AN53,LTA!J$102:AN$102,LTA!J$105:AN$105)</f>
        <v>561.83199999999999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-40</v>
      </c>
      <c r="AA53" s="75">
        <f>STOA!J53</f>
        <v>206.62</v>
      </c>
      <c r="AB53" s="75">
        <f>-STOA!P53</f>
        <v>0</v>
      </c>
      <c r="AC53">
        <f t="shared" si="0"/>
        <v>20.357534829016213</v>
      </c>
      <c r="AD53">
        <f t="shared" si="1"/>
        <v>1810.8679451356813</v>
      </c>
      <c r="AE53">
        <f>'IDT-1'!F53</f>
        <v>0</v>
      </c>
      <c r="AF53" s="24"/>
      <c r="AG53">
        <f t="shared" si="2"/>
        <v>1810.8679451356813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6.98088</v>
      </c>
      <c r="E54">
        <f>GT_NG!T54</f>
        <v>10.868767207096971</v>
      </c>
      <c r="F54">
        <f>GT_Spot!T54</f>
        <v>0</v>
      </c>
      <c r="G54">
        <f>PPCL_NG!T54</f>
        <v>51.348062337270292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960.14982673827706</v>
      </c>
      <c r="P54" s="36">
        <v>64.149999999999991</v>
      </c>
      <c r="Q54" s="36">
        <v>22.755943682053111</v>
      </c>
      <c r="R54" s="38">
        <v>24.2</v>
      </c>
      <c r="S54" s="38">
        <v>0</v>
      </c>
      <c r="T54" s="37">
        <f>SUMPRODUCT(LTA!J54:AN54,LTA!J$101:AN$101,LTA!J$105:AN$105)</f>
        <v>92.710000000000008</v>
      </c>
      <c r="U54" s="37">
        <f>SUMPRODUCT(LTA!J54:AN54,LTA!J$102:AN$102,LTA!J$105:AN$105)</f>
        <v>557.55200000000002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-43</v>
      </c>
      <c r="AA54" s="75">
        <f>STOA!J54</f>
        <v>206.62</v>
      </c>
      <c r="AB54" s="75">
        <f>-STOA!P54</f>
        <v>0</v>
      </c>
      <c r="AC54">
        <f t="shared" si="0"/>
        <v>20.346505211582798</v>
      </c>
      <c r="AD54">
        <f t="shared" si="1"/>
        <v>1803.5989747531146</v>
      </c>
      <c r="AE54">
        <f>'IDT-1'!F54</f>
        <v>0</v>
      </c>
      <c r="AF54" s="24"/>
      <c r="AG54">
        <f t="shared" si="2"/>
        <v>1803.5989747531146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6.98088</v>
      </c>
      <c r="E55">
        <f>GT_NG!T55</f>
        <v>10.854350567465323</v>
      </c>
      <c r="F55">
        <f>GT_Spot!T55</f>
        <v>0</v>
      </c>
      <c r="G55">
        <f>PPCL_NG!T55</f>
        <v>51.348062337270292</v>
      </c>
      <c r="H55">
        <f>PPCL_Spot!T55</f>
        <v>0</v>
      </c>
      <c r="I55">
        <f>Bawana_NG!T55</f>
        <v>56.897874406963268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963.52576946430531</v>
      </c>
      <c r="P55" s="36">
        <v>64.149999999999991</v>
      </c>
      <c r="Q55" s="36">
        <v>22.755943682053111</v>
      </c>
      <c r="R55" s="38">
        <v>24.2</v>
      </c>
      <c r="S55" s="38">
        <v>0</v>
      </c>
      <c r="T55" s="37">
        <f>SUMPRODUCT(LTA!J55:AN55,LTA!J$101:AN$101,LTA!J$105:AN$105)</f>
        <v>92.710000000000008</v>
      </c>
      <c r="U55" s="37">
        <f>SUMPRODUCT(LTA!J55:AN55,LTA!J$102:AN$102,LTA!J$105:AN$105)</f>
        <v>553.52200000000005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-141</v>
      </c>
      <c r="AA55" s="75">
        <f>STOA!J55</f>
        <v>206.62</v>
      </c>
      <c r="AB55" s="75">
        <f>-STOA!P55</f>
        <v>0</v>
      </c>
      <c r="AC55">
        <f t="shared" si="0"/>
        <v>21.320765621154393</v>
      </c>
      <c r="AD55">
        <f t="shared" si="1"/>
        <v>1666.244114836903</v>
      </c>
      <c r="AE55">
        <f>'IDT-1'!F55</f>
        <v>0</v>
      </c>
      <c r="AF55" s="24"/>
      <c r="AG55">
        <f t="shared" si="2"/>
        <v>1666.244114836903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-225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6.98088</v>
      </c>
      <c r="E56">
        <f>GT_NG!T56</f>
        <v>10.854350567465323</v>
      </c>
      <c r="F56">
        <f>GT_Spot!T56</f>
        <v>0</v>
      </c>
      <c r="G56">
        <f>PPCL_NG!T56</f>
        <v>51.348062337270292</v>
      </c>
      <c r="H56">
        <f>PPCL_Spot!T56</f>
        <v>0</v>
      </c>
      <c r="I56">
        <f>Bawana_NG!T56</f>
        <v>56.897874406963268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956.20813979469551</v>
      </c>
      <c r="P56" s="36">
        <v>64.149999999999991</v>
      </c>
      <c r="Q56" s="36">
        <v>22.755943682053111</v>
      </c>
      <c r="R56" s="38">
        <v>24.2</v>
      </c>
      <c r="S56" s="38">
        <v>0</v>
      </c>
      <c r="T56" s="37">
        <f>SUMPRODUCT(LTA!J56:AN56,LTA!J$101:AN$101,LTA!J$105:AN$105)</f>
        <v>86.710000000000008</v>
      </c>
      <c r="U56" s="37">
        <f>SUMPRODUCT(LTA!J56:AN56,LTA!J$102:AN$102,LTA!J$105:AN$105)</f>
        <v>549.25200000000007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-139</v>
      </c>
      <c r="AA56" s="75">
        <f>STOA!J56</f>
        <v>206.62</v>
      </c>
      <c r="AB56" s="75">
        <f>-STOA!P56</f>
        <v>0</v>
      </c>
      <c r="AC56">
        <f t="shared" si="0"/>
        <v>21.148238225017433</v>
      </c>
      <c r="AD56">
        <f t="shared" si="1"/>
        <v>1650.8290125634303</v>
      </c>
      <c r="AE56">
        <f>'IDT-1'!F56</f>
        <v>0</v>
      </c>
      <c r="AF56" s="24"/>
      <c r="AG56">
        <f t="shared" si="2"/>
        <v>1650.8290125634303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-225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6.98088</v>
      </c>
      <c r="E57">
        <f>GT_NG!T57</f>
        <v>10.854350567465323</v>
      </c>
      <c r="F57">
        <f>GT_Spot!T57</f>
        <v>0</v>
      </c>
      <c r="G57">
        <f>PPCL_NG!T57</f>
        <v>51.348062337270292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953.62435803169069</v>
      </c>
      <c r="P57" s="36">
        <v>64.150000000000006</v>
      </c>
      <c r="Q57" s="36">
        <v>22.755943682053111</v>
      </c>
      <c r="R57" s="38">
        <v>24.2</v>
      </c>
      <c r="S57" s="38">
        <v>0</v>
      </c>
      <c r="T57" s="37">
        <f>SUMPRODUCT(LTA!J57:AN57,LTA!J$101:AN$101,LTA!J$105:AN$105)</f>
        <v>86.039999999999992</v>
      </c>
      <c r="U57" s="37">
        <f>SUMPRODUCT(LTA!J57:AN57,LTA!J$102:AN$102,LTA!J$105:AN$105)</f>
        <v>540.66211199999998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-84</v>
      </c>
      <c r="AA57" s="75">
        <f>STOA!J57</f>
        <v>206.62</v>
      </c>
      <c r="AB57" s="75">
        <f>-STOA!P57</f>
        <v>0</v>
      </c>
      <c r="AC57">
        <f t="shared" si="0"/>
        <v>20.711974260211953</v>
      </c>
      <c r="AD57">
        <f t="shared" si="1"/>
        <v>1702.1337323582677</v>
      </c>
      <c r="AE57">
        <f>'IDT-1'!F57</f>
        <v>0</v>
      </c>
      <c r="AF57" s="24"/>
      <c r="AG57">
        <f t="shared" si="2"/>
        <v>1702.1337323582677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-230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6.98088</v>
      </c>
      <c r="E58">
        <f>GT_NG!T58</f>
        <v>10.854350567465323</v>
      </c>
      <c r="F58">
        <f>GT_Spot!T58</f>
        <v>0</v>
      </c>
      <c r="G58">
        <f>PPCL_NG!T58</f>
        <v>51.348062337270292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956.21380166820938</v>
      </c>
      <c r="P58" s="36">
        <v>64.150000000000006</v>
      </c>
      <c r="Q58" s="36">
        <v>22.755943682053111</v>
      </c>
      <c r="R58" s="38">
        <v>24.2</v>
      </c>
      <c r="S58" s="38">
        <v>0</v>
      </c>
      <c r="T58" s="37">
        <f>SUMPRODUCT(LTA!J58:AN58,LTA!J$101:AN$101,LTA!J$105:AN$105)</f>
        <v>85.23</v>
      </c>
      <c r="U58" s="37">
        <f>SUMPRODUCT(LTA!J58:AN58,LTA!J$102:AN$102,LTA!J$105:AN$105)</f>
        <v>536.08979999999997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-22</v>
      </c>
      <c r="AA58" s="75">
        <f>STOA!J58</f>
        <v>206.62</v>
      </c>
      <c r="AB58" s="75">
        <f>-STOA!P58</f>
        <v>0</v>
      </c>
      <c r="AC58">
        <f t="shared" si="0"/>
        <v>20.048171837015257</v>
      </c>
      <c r="AD58">
        <f t="shared" si="1"/>
        <v>1772.0046664179831</v>
      </c>
      <c r="AE58">
        <f>'IDT-1'!F58</f>
        <v>0</v>
      </c>
      <c r="AF58" s="24"/>
      <c r="AG58">
        <f t="shared" si="2"/>
        <v>1772.0046664179831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-220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6.98088</v>
      </c>
      <c r="E59">
        <f>GT_NG!T59</f>
        <v>10.854350567465323</v>
      </c>
      <c r="F59">
        <f>GT_Spot!T59</f>
        <v>0</v>
      </c>
      <c r="G59">
        <f>PPCL_NG!T59</f>
        <v>51.348062337270292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962.4691372591185</v>
      </c>
      <c r="P59" s="36">
        <v>64.150000000000006</v>
      </c>
      <c r="Q59" s="36">
        <v>22.755943682053111</v>
      </c>
      <c r="R59" s="38">
        <v>24.2</v>
      </c>
      <c r="S59" s="38">
        <v>0</v>
      </c>
      <c r="T59" s="37">
        <f>SUMPRODUCT(LTA!J59:AN59,LTA!J$101:AN$101,LTA!J$105:AN$105)</f>
        <v>84.9</v>
      </c>
      <c r="U59" s="37">
        <f>SUMPRODUCT(LTA!J59:AN59,LTA!J$102:AN$102,LTA!J$105:AN$105)</f>
        <v>531.13691200000005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-17</v>
      </c>
      <c r="AA59" s="75">
        <f>STOA!J59</f>
        <v>206.62</v>
      </c>
      <c r="AB59" s="75">
        <f>-STOA!P59</f>
        <v>0</v>
      </c>
      <c r="AC59">
        <f t="shared" si="0"/>
        <v>19.390869811650607</v>
      </c>
      <c r="AD59">
        <f t="shared" si="1"/>
        <v>1848.6344160342569</v>
      </c>
      <c r="AE59">
        <f>'IDT-1'!F59</f>
        <v>0</v>
      </c>
      <c r="AF59" s="24"/>
      <c r="AG59">
        <f t="shared" si="2"/>
        <v>1848.6344160342569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-150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6.98088</v>
      </c>
      <c r="E60">
        <f>GT_NG!T60</f>
        <v>10.868767207096971</v>
      </c>
      <c r="F60">
        <f>GT_Spot!T60</f>
        <v>0</v>
      </c>
      <c r="G60">
        <f>PPCL_NG!T60</f>
        <v>51.348062337270292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962.46586032617813</v>
      </c>
      <c r="P60" s="36">
        <v>64.150000000000006</v>
      </c>
      <c r="Q60" s="36">
        <v>22.755943682053111</v>
      </c>
      <c r="R60" s="38">
        <v>24.2</v>
      </c>
      <c r="S60" s="38">
        <v>0</v>
      </c>
      <c r="T60" s="37">
        <f>SUMPRODUCT(LTA!J60:AN60,LTA!J$101:AN$101,LTA!J$105:AN$105)</f>
        <v>83.960000000000008</v>
      </c>
      <c r="U60" s="37">
        <f>SUMPRODUCT(LTA!J60:AN60,LTA!J$102:AN$102,LTA!J$105:AN$105)</f>
        <v>525.90171200000009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-49.1</v>
      </c>
      <c r="AA60" s="75">
        <f>STOA!J60</f>
        <v>206.62</v>
      </c>
      <c r="AB60" s="75">
        <f>-STOA!P60</f>
        <v>0</v>
      </c>
      <c r="AC60">
        <f t="shared" si="0"/>
        <v>18.911363772756328</v>
      </c>
      <c r="AD60">
        <f t="shared" si="1"/>
        <v>1890.8498617798423</v>
      </c>
      <c r="AE60">
        <f>'IDT-1'!F60</f>
        <v>0</v>
      </c>
      <c r="AF60" s="24"/>
      <c r="AG60">
        <f t="shared" si="2"/>
        <v>1890.8498617798423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-70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6.98088</v>
      </c>
      <c r="E61">
        <f>GT_NG!T61</f>
        <v>10.868767207096971</v>
      </c>
      <c r="F61">
        <f>GT_Spot!T61</f>
        <v>0</v>
      </c>
      <c r="G61">
        <f>PPCL_NG!T61</f>
        <v>51.348062337270292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1043.1445530387468</v>
      </c>
      <c r="P61" s="36">
        <v>64.150000000000006</v>
      </c>
      <c r="Q61" s="36">
        <v>22.755943682053111</v>
      </c>
      <c r="R61" s="38">
        <v>24.2</v>
      </c>
      <c r="S61" s="38">
        <v>0</v>
      </c>
      <c r="T61" s="37">
        <f>SUMPRODUCT(LTA!J61:AN61,LTA!J$101:AN$101,LTA!J$105:AN$105)</f>
        <v>81.55</v>
      </c>
      <c r="U61" s="37">
        <f>SUMPRODUCT(LTA!J61:AN61,LTA!J$102:AN$102,LTA!J$105:AN$105)</f>
        <v>520.65651200000002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-203.95</v>
      </c>
      <c r="AA61" s="75">
        <f>STOA!J61</f>
        <v>206.62</v>
      </c>
      <c r="AB61" s="75">
        <f>-STOA!P61</f>
        <v>0</v>
      </c>
      <c r="AC61">
        <f t="shared" si="0"/>
        <v>20.64775162888521</v>
      </c>
      <c r="AD61">
        <f t="shared" si="1"/>
        <v>1915.976966636282</v>
      </c>
      <c r="AE61">
        <f>'IDT-1'!F61</f>
        <v>0</v>
      </c>
      <c r="AF61" s="24"/>
      <c r="AG61">
        <f t="shared" si="2"/>
        <v>1915.976966636282</v>
      </c>
      <c r="AI61" s="34">
        <f>PXIL!J61</f>
        <v>0</v>
      </c>
      <c r="AJ61" s="34">
        <f>PXIL!P61</f>
        <v>0</v>
      </c>
      <c r="AK61" s="34">
        <f>RTM_IEX!J61</f>
        <v>38.69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6.98088</v>
      </c>
      <c r="E62">
        <f>GT_NG!T62</f>
        <v>10.868767207096971</v>
      </c>
      <c r="F62">
        <f>GT_Spot!T62</f>
        <v>0</v>
      </c>
      <c r="G62">
        <f>PPCL_NG!T62</f>
        <v>51.348062337270292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1043.1445530387468</v>
      </c>
      <c r="P62" s="36">
        <v>64.150000000000006</v>
      </c>
      <c r="Q62" s="36">
        <v>22.755943682053111</v>
      </c>
      <c r="R62" s="38">
        <v>24.2</v>
      </c>
      <c r="S62" s="38">
        <v>0</v>
      </c>
      <c r="T62" s="37">
        <f>SUMPRODUCT(LTA!J62:AN62,LTA!J$101:AN$101,LTA!J$105:AN$105)</f>
        <v>76.22</v>
      </c>
      <c r="U62" s="37">
        <f>SUMPRODUCT(LTA!J62:AN62,LTA!J$102:AN$102,LTA!J$105:AN$105)</f>
        <v>514.44611199999997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-186</v>
      </c>
      <c r="AA62" s="75">
        <f>STOA!J62</f>
        <v>206.62</v>
      </c>
      <c r="AB62" s="75">
        <f>-STOA!P62</f>
        <v>0</v>
      </c>
      <c r="AC62">
        <f t="shared" si="0"/>
        <v>20.684801719861802</v>
      </c>
      <c r="AD62">
        <f t="shared" si="1"/>
        <v>1956.2095165453054</v>
      </c>
      <c r="AE62">
        <f>'IDT-1'!F62</f>
        <v>0</v>
      </c>
      <c r="AF62" s="24"/>
      <c r="AG62">
        <f t="shared" si="2"/>
        <v>1956.2095165453054</v>
      </c>
      <c r="AI62" s="34">
        <f>PXIL!J62</f>
        <v>0</v>
      </c>
      <c r="AJ62" s="34">
        <f>PXIL!P62</f>
        <v>0</v>
      </c>
      <c r="AK62" s="34">
        <f>RTM_IEX!J62</f>
        <v>72.55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6.98088</v>
      </c>
      <c r="E63">
        <f>GT_NG!T63</f>
        <v>10.854350567465323</v>
      </c>
      <c r="F63">
        <f>GT_Spot!T63</f>
        <v>0</v>
      </c>
      <c r="G63">
        <f>PPCL_NG!T63</f>
        <v>51.348062337270292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1015.9740549373882</v>
      </c>
      <c r="P63" s="36">
        <v>64.149999999999991</v>
      </c>
      <c r="Q63" s="36">
        <v>22.755943682053111</v>
      </c>
      <c r="R63" s="38">
        <v>24.2</v>
      </c>
      <c r="S63" s="38">
        <v>0</v>
      </c>
      <c r="T63" s="37">
        <f>SUMPRODUCT(LTA!J63:AN63,LTA!J$101:AN$101,LTA!J$105:AN$105)</f>
        <v>71.75</v>
      </c>
      <c r="U63" s="37">
        <f>SUMPRODUCT(LTA!J63:AN63,LTA!J$102:AN$102,LTA!J$105:AN$105)</f>
        <v>506.48571200000004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-169</v>
      </c>
      <c r="AA63" s="75">
        <f>STOA!J63</f>
        <v>206.8</v>
      </c>
      <c r="AB63" s="75">
        <f>-STOA!P63</f>
        <v>0</v>
      </c>
      <c r="AC63">
        <f t="shared" si="0"/>
        <v>20.060298782263771</v>
      </c>
      <c r="AD63">
        <f t="shared" si="1"/>
        <v>1920.0187047419136</v>
      </c>
      <c r="AE63">
        <f>'IDT-1'!F63</f>
        <v>0</v>
      </c>
      <c r="AF63" s="24"/>
      <c r="AG63">
        <f t="shared" si="2"/>
        <v>1920.0187047419136</v>
      </c>
      <c r="AI63" s="34">
        <f>PXIL!J63</f>
        <v>0</v>
      </c>
      <c r="AJ63" s="34">
        <f>PXIL!P63</f>
        <v>0</v>
      </c>
      <c r="AK63" s="34">
        <f>RTM_IEX!J63</f>
        <v>58.17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6.98088</v>
      </c>
      <c r="E64">
        <f>GT_NG!T64</f>
        <v>10.854350567465323</v>
      </c>
      <c r="F64">
        <f>GT_Spot!T64</f>
        <v>0</v>
      </c>
      <c r="G64">
        <f>PPCL_NG!T64</f>
        <v>51.348062337270292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1020.4605248820774</v>
      </c>
      <c r="P64" s="36">
        <v>64.149999999999991</v>
      </c>
      <c r="Q64" s="36">
        <v>22.755943682053111</v>
      </c>
      <c r="R64" s="38">
        <v>24.2</v>
      </c>
      <c r="S64" s="38">
        <v>0</v>
      </c>
      <c r="T64" s="37">
        <f>SUMPRODUCT(LTA!J64:AN64,LTA!J$101:AN$101,LTA!J$105:AN$105)</f>
        <v>68.650000000000006</v>
      </c>
      <c r="U64" s="37">
        <f>SUMPRODUCT(LTA!J64:AN64,LTA!J$102:AN$102,LTA!J$105:AN$105)</f>
        <v>499.02228000000002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-168</v>
      </c>
      <c r="AA64" s="75">
        <f>STOA!J64</f>
        <v>206.8</v>
      </c>
      <c r="AB64" s="75">
        <f>-STOA!P64</f>
        <v>0</v>
      </c>
      <c r="AC64">
        <f t="shared" si="0"/>
        <v>20.029447388654834</v>
      </c>
      <c r="AD64">
        <f t="shared" si="1"/>
        <v>1918.5525940802113</v>
      </c>
      <c r="AE64">
        <f>'IDT-1'!F64</f>
        <v>0</v>
      </c>
      <c r="AF64" s="24"/>
      <c r="AG64">
        <f t="shared" si="2"/>
        <v>1918.5525940802113</v>
      </c>
      <c r="AI64" s="34">
        <f>PXIL!J64</f>
        <v>0</v>
      </c>
      <c r="AJ64" s="34">
        <f>PXIL!P64</f>
        <v>0</v>
      </c>
      <c r="AK64" s="34">
        <f>RTM_IEX!J64</f>
        <v>61.75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6.98088</v>
      </c>
      <c r="E65">
        <f>GT_NG!T65</f>
        <v>10.854350567465323</v>
      </c>
      <c r="F65">
        <f>GT_Spot!T65</f>
        <v>0</v>
      </c>
      <c r="G65">
        <f>PPCL_NG!T65</f>
        <v>51.348062337270292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1021.1059671735882</v>
      </c>
      <c r="P65" s="36">
        <v>64.149999999999991</v>
      </c>
      <c r="Q65" s="36">
        <v>22.755943682053111</v>
      </c>
      <c r="R65" s="38">
        <v>24.2</v>
      </c>
      <c r="S65" s="38">
        <v>0</v>
      </c>
      <c r="T65" s="37">
        <f>SUMPRODUCT(LTA!J65:AN65,LTA!J$101:AN$101,LTA!J$105:AN$105)</f>
        <v>65.14</v>
      </c>
      <c r="U65" s="37">
        <f>SUMPRODUCT(LTA!J65:AN65,LTA!J$102:AN$102,LTA!J$105:AN$105)</f>
        <v>486.59252000000004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-161</v>
      </c>
      <c r="AA65" s="75">
        <f>STOA!J65</f>
        <v>206.8</v>
      </c>
      <c r="AB65" s="75">
        <f>-STOA!P65</f>
        <v>0</v>
      </c>
      <c r="AC65">
        <f t="shared" si="0"/>
        <v>20.127862500164767</v>
      </c>
      <c r="AD65">
        <f t="shared" si="1"/>
        <v>1943.6998612602124</v>
      </c>
      <c r="AE65">
        <f>'IDT-1'!F65</f>
        <v>0</v>
      </c>
      <c r="AF65" s="24"/>
      <c r="AG65">
        <f t="shared" si="2"/>
        <v>1943.6998612602124</v>
      </c>
      <c r="AI65" s="34">
        <f>PXIL!J65</f>
        <v>0</v>
      </c>
      <c r="AJ65" s="34">
        <f>PXIL!P65</f>
        <v>0</v>
      </c>
      <c r="AK65" s="34">
        <f>RTM_IEX!J65</f>
        <v>95.29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6.98088</v>
      </c>
      <c r="E66">
        <f>GT_NG!T66</f>
        <v>10.854350567465323</v>
      </c>
      <c r="F66">
        <f>GT_Spot!T66</f>
        <v>0</v>
      </c>
      <c r="G66">
        <f>PPCL_NG!T66</f>
        <v>51.348062337270292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1027.0217209778402</v>
      </c>
      <c r="P66" s="36">
        <v>64.149999999999991</v>
      </c>
      <c r="Q66" s="36">
        <v>22.755943682053111</v>
      </c>
      <c r="R66" s="38">
        <v>24.2</v>
      </c>
      <c r="S66" s="38">
        <v>0</v>
      </c>
      <c r="T66" s="37">
        <f>SUMPRODUCT(LTA!J66:AN66,LTA!J$101:AN$101,LTA!J$105:AN$105)</f>
        <v>62.09</v>
      </c>
      <c r="U66" s="37">
        <f>SUMPRODUCT(LTA!J66:AN66,LTA!J$102:AN$102,LTA!J$105:AN$105)</f>
        <v>473.77185600000001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-151</v>
      </c>
      <c r="AA66" s="75">
        <f>STOA!J66</f>
        <v>206.8</v>
      </c>
      <c r="AB66" s="75">
        <f>-STOA!P66</f>
        <v>0</v>
      </c>
      <c r="AC66">
        <f t="shared" si="0"/>
        <v>19.883102015220228</v>
      </c>
      <c r="AD66">
        <f t="shared" si="1"/>
        <v>1936.2197115494089</v>
      </c>
      <c r="AE66">
        <f>'IDT-1'!F66</f>
        <v>0</v>
      </c>
      <c r="AF66" s="24"/>
      <c r="AG66">
        <f t="shared" si="2"/>
        <v>1936.2197115494089</v>
      </c>
      <c r="AI66" s="34">
        <f>PXIL!J66</f>
        <v>0</v>
      </c>
      <c r="AJ66" s="34">
        <f>PXIL!P66</f>
        <v>0</v>
      </c>
      <c r="AK66" s="34">
        <f>RTM_IEX!J66</f>
        <v>87.52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6.98088</v>
      </c>
      <c r="E67">
        <f>GT_NG!T67</f>
        <v>10.854350567465323</v>
      </c>
      <c r="F67">
        <f>GT_Spot!T67</f>
        <v>0</v>
      </c>
      <c r="G67">
        <f>PPCL_NG!T67</f>
        <v>51.348062337270292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1095.7011924153117</v>
      </c>
      <c r="P67" s="36">
        <v>64.149999999999991</v>
      </c>
      <c r="Q67" s="36">
        <v>22.756931787543813</v>
      </c>
      <c r="R67" s="38">
        <v>24.2</v>
      </c>
      <c r="S67" s="38">
        <v>0</v>
      </c>
      <c r="T67" s="37">
        <f>SUMPRODUCT(LTA!J67:AN67,LTA!J$101:AN$101,LTA!J$105:AN$105)</f>
        <v>56.75</v>
      </c>
      <c r="U67" s="37">
        <f>SUMPRODUCT(LTA!J67:AN67,LTA!J$102:AN$102,LTA!J$105:AN$105)</f>
        <v>464.93381600000004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-153</v>
      </c>
      <c r="AA67" s="75">
        <f>STOA!J67</f>
        <v>206.99</v>
      </c>
      <c r="AB67" s="75">
        <f>-STOA!P67</f>
        <v>0</v>
      </c>
      <c r="AC67">
        <f t="shared" si="0"/>
        <v>21.148543562242686</v>
      </c>
      <c r="AD67">
        <f t="shared" si="1"/>
        <v>2074.7366895453488</v>
      </c>
      <c r="AE67">
        <f>'IDT-1'!F67</f>
        <v>0</v>
      </c>
      <c r="AF67" s="24"/>
      <c r="AG67">
        <f t="shared" si="2"/>
        <v>2074.7366895453488</v>
      </c>
      <c r="AI67" s="34">
        <f>PXIL!J67</f>
        <v>0</v>
      </c>
      <c r="AJ67" s="34">
        <f>PXIL!P67</f>
        <v>0</v>
      </c>
      <c r="AK67" s="34">
        <f>RTM_IEX!J67</f>
        <v>174.61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6.98088</v>
      </c>
      <c r="E68">
        <f>GT_NG!T68</f>
        <v>10.854350567465323</v>
      </c>
      <c r="F68">
        <f>GT_Spot!T68</f>
        <v>0</v>
      </c>
      <c r="G68">
        <f>PPCL_NG!T68</f>
        <v>51.348062337270292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1119.1585362785959</v>
      </c>
      <c r="P68" s="36">
        <v>64.149999999999991</v>
      </c>
      <c r="Q68" s="36">
        <v>22.756931787543813</v>
      </c>
      <c r="R68" s="38">
        <v>24.2</v>
      </c>
      <c r="S68" s="38">
        <v>0</v>
      </c>
      <c r="T68" s="37">
        <f>SUMPRODUCT(LTA!J68:AN68,LTA!J$101:AN$101,LTA!J$105:AN$105)</f>
        <v>51.769999999999996</v>
      </c>
      <c r="U68" s="37">
        <f>SUMPRODUCT(LTA!J68:AN68,LTA!J$102:AN$102,LTA!J$105:AN$105)</f>
        <v>455.860816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-145</v>
      </c>
      <c r="AA68" s="75">
        <f>STOA!J68</f>
        <v>206.99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20.319436768062022</v>
      </c>
      <c r="AD68">
        <f t="shared" ref="AD68:AD98" si="4">SUM(B68:AB68,AI68:AR68)-AC68</f>
        <v>1997.4201402028132</v>
      </c>
      <c r="AE68">
        <f>'IDT-1'!F68</f>
        <v>0</v>
      </c>
      <c r="AF68" s="24"/>
      <c r="AG68">
        <f t="shared" ref="AG68:AG98" si="5">SUM(AD68:AF68)</f>
        <v>1997.4201402028132</v>
      </c>
      <c r="AI68" s="34">
        <f>PXIL!J68</f>
        <v>0</v>
      </c>
      <c r="AJ68" s="34">
        <f>PXIL!P68</f>
        <v>0</v>
      </c>
      <c r="AK68" s="34">
        <f>RTM_IEX!J68</f>
        <v>79.06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6.98088</v>
      </c>
      <c r="E69">
        <f>GT_NG!T69</f>
        <v>10.854350567465323</v>
      </c>
      <c r="F69">
        <f>GT_Spot!T69</f>
        <v>0</v>
      </c>
      <c r="G69">
        <f>PPCL_NG!T69</f>
        <v>51.348062337270292</v>
      </c>
      <c r="H69">
        <f>PPCL_Spot!T69</f>
        <v>0</v>
      </c>
      <c r="I69">
        <f>Bawana_NG!T69</f>
        <v>69.607583070032291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1115.0272427564259</v>
      </c>
      <c r="P69" s="36">
        <v>64.149999999999991</v>
      </c>
      <c r="Q69" s="36">
        <v>22.756931787543813</v>
      </c>
      <c r="R69" s="38">
        <v>21.9</v>
      </c>
      <c r="S69" s="38">
        <v>0</v>
      </c>
      <c r="T69" s="37">
        <f>SUMPRODUCT(LTA!J69:AN69,LTA!J$101:AN$101,LTA!J$105:AN$105)</f>
        <v>46.5</v>
      </c>
      <c r="U69" s="37">
        <f>SUMPRODUCT(LTA!J69:AN69,LTA!J$102:AN$102,LTA!J$105:AN$105)</f>
        <v>446.15384800000004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-140</v>
      </c>
      <c r="AA69" s="75">
        <f>STOA!J69</f>
        <v>206.99</v>
      </c>
      <c r="AB69" s="75">
        <f>-STOA!P69</f>
        <v>0</v>
      </c>
      <c r="AC69">
        <f t="shared" si="3"/>
        <v>19.486648160072239</v>
      </c>
      <c r="AD69">
        <f t="shared" si="4"/>
        <v>1913.6622503586659</v>
      </c>
      <c r="AE69">
        <f>'IDT-1'!F69</f>
        <v>0</v>
      </c>
      <c r="AF69" s="24"/>
      <c r="AG69">
        <f t="shared" si="5"/>
        <v>1913.6622503586659</v>
      </c>
      <c r="AI69" s="34">
        <f>PXIL!J69</f>
        <v>0</v>
      </c>
      <c r="AJ69" s="34">
        <f>PXIL!P69</f>
        <v>0</v>
      </c>
      <c r="AK69" s="34">
        <f>RTM_IEX!J69</f>
        <v>10.88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6.98088</v>
      </c>
      <c r="E70">
        <f>GT_NG!T70</f>
        <v>10.854350567465323</v>
      </c>
      <c r="F70">
        <f>GT_Spot!T70</f>
        <v>0</v>
      </c>
      <c r="G70">
        <f>PPCL_NG!T70</f>
        <v>51.348062337270292</v>
      </c>
      <c r="H70">
        <f>PPCL_Spot!T70</f>
        <v>0</v>
      </c>
      <c r="I70">
        <f>Bawana_NG!T70</f>
        <v>69.607583070032291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1113.3344254252345</v>
      </c>
      <c r="P70" s="36">
        <v>64.149999999999991</v>
      </c>
      <c r="Q70" s="36">
        <v>22.756931787543813</v>
      </c>
      <c r="R70" s="38">
        <v>17.559999999999999</v>
      </c>
      <c r="S70" s="38">
        <v>0</v>
      </c>
      <c r="T70" s="37">
        <f>SUMPRODUCT(LTA!J70:AN70,LTA!J$101:AN$101,LTA!J$105:AN$105)</f>
        <v>40.680000000000007</v>
      </c>
      <c r="U70" s="37">
        <f>SUMPRODUCT(LTA!J70:AN70,LTA!J$102:AN$102,LTA!J$105:AN$105)</f>
        <v>428.80972800000001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-143</v>
      </c>
      <c r="AA70" s="75">
        <f>STOA!J70</f>
        <v>206.99</v>
      </c>
      <c r="AB70" s="75">
        <f>-STOA!P70</f>
        <v>0</v>
      </c>
      <c r="AC70">
        <f t="shared" si="3"/>
        <v>19.247901494124338</v>
      </c>
      <c r="AD70">
        <f t="shared" si="4"/>
        <v>1880.7440596934221</v>
      </c>
      <c r="AE70">
        <f>'IDT-1'!F70</f>
        <v>0</v>
      </c>
      <c r="AF70" s="24"/>
      <c r="AG70">
        <f t="shared" si="5"/>
        <v>1880.7440596934221</v>
      </c>
      <c r="AI70" s="34">
        <f>PXIL!J70</f>
        <v>0</v>
      </c>
      <c r="AJ70" s="34">
        <f>PXIL!P70</f>
        <v>0</v>
      </c>
      <c r="AK70" s="34">
        <f>RTM_IEX!J70</f>
        <v>9.92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6.98088</v>
      </c>
      <c r="E71">
        <f>GT_NG!T71</f>
        <v>10.854350567465323</v>
      </c>
      <c r="F71">
        <f>GT_Spot!T71</f>
        <v>0</v>
      </c>
      <c r="G71">
        <f>PPCL_NG!T71</f>
        <v>51.348062337270292</v>
      </c>
      <c r="H71">
        <f>PPCL_Spot!T71</f>
        <v>0</v>
      </c>
      <c r="I71">
        <f>Bawana_NG!T71</f>
        <v>69.607583070032291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1107.8741709648132</v>
      </c>
      <c r="P71" s="36">
        <v>64.149999999999991</v>
      </c>
      <c r="Q71" s="36">
        <v>22.756931787543813</v>
      </c>
      <c r="R71" s="38">
        <v>14.53</v>
      </c>
      <c r="S71" s="38">
        <v>0</v>
      </c>
      <c r="T71" s="37">
        <f>SUMPRODUCT(LTA!J71:AN71,LTA!J$101:AN$101,LTA!J$105:AN$105)</f>
        <v>38.81</v>
      </c>
      <c r="U71" s="37">
        <f>SUMPRODUCT(LTA!J71:AN71,LTA!J$102:AN$102,LTA!J$105:AN$105)</f>
        <v>420.420616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-147</v>
      </c>
      <c r="AA71" s="75">
        <f>STOA!J71</f>
        <v>207.18</v>
      </c>
      <c r="AB71" s="75">
        <f>-STOA!P71</f>
        <v>0</v>
      </c>
      <c r="AC71">
        <f t="shared" si="3"/>
        <v>19.266963579361416</v>
      </c>
      <c r="AD71">
        <f t="shared" si="4"/>
        <v>1874.8556311477637</v>
      </c>
      <c r="AE71">
        <f>'IDT-1'!F71</f>
        <v>0</v>
      </c>
      <c r="AF71" s="24"/>
      <c r="AG71">
        <f t="shared" si="5"/>
        <v>1874.8556311477637</v>
      </c>
      <c r="AI71" s="34">
        <f>PXIL!J71</f>
        <v>0</v>
      </c>
      <c r="AJ71" s="34">
        <f>PXIL!P71</f>
        <v>0</v>
      </c>
      <c r="AK71" s="34">
        <f>RTM_IEX!J71</f>
        <v>26.61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6.98088</v>
      </c>
      <c r="E72">
        <f>GT_NG!T72</f>
        <v>10.854350567465323</v>
      </c>
      <c r="F72">
        <f>GT_Spot!T72</f>
        <v>0</v>
      </c>
      <c r="G72">
        <f>PPCL_NG!T72</f>
        <v>51.348062337270292</v>
      </c>
      <c r="H72">
        <f>PPCL_Spot!T72</f>
        <v>0</v>
      </c>
      <c r="I72">
        <f>Bawana_NG!T72</f>
        <v>69.607583070032291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1116.9610818450315</v>
      </c>
      <c r="P72" s="36">
        <v>64.149999999999991</v>
      </c>
      <c r="Q72" s="36">
        <v>22.756931787543813</v>
      </c>
      <c r="R72" s="38">
        <v>11.37</v>
      </c>
      <c r="S72" s="38">
        <v>0</v>
      </c>
      <c r="T72" s="37">
        <f>SUMPRODUCT(LTA!J72:AN72,LTA!J$101:AN$101,LTA!J$105:AN$105)</f>
        <v>33.89</v>
      </c>
      <c r="U72" s="37">
        <f>SUMPRODUCT(LTA!J72:AN72,LTA!J$102:AN$102,LTA!J$105:AN$105)</f>
        <v>411.30580000000003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-156</v>
      </c>
      <c r="AA72" s="75">
        <f>STOA!J72</f>
        <v>207.18</v>
      </c>
      <c r="AB72" s="75">
        <f>-STOA!P72</f>
        <v>0</v>
      </c>
      <c r="AC72">
        <f t="shared" si="3"/>
        <v>19.262405162007095</v>
      </c>
      <c r="AD72">
        <f t="shared" si="4"/>
        <v>1856.2622844453363</v>
      </c>
      <c r="AE72">
        <f>'IDT-1'!F72</f>
        <v>0</v>
      </c>
      <c r="AF72" s="24"/>
      <c r="AG72">
        <f t="shared" si="5"/>
        <v>1856.2622844453363</v>
      </c>
      <c r="AI72" s="34">
        <f>PXIL!J72</f>
        <v>0</v>
      </c>
      <c r="AJ72" s="34">
        <f>PXIL!P72</f>
        <v>0</v>
      </c>
      <c r="AK72" s="34">
        <f>RTM_IEX!J72</f>
        <v>25.12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6.98088</v>
      </c>
      <c r="E73">
        <f>GT_NG!T73</f>
        <v>10.854350567465323</v>
      </c>
      <c r="F73">
        <f>GT_Spot!T73</f>
        <v>0</v>
      </c>
      <c r="G73">
        <f>PPCL_NG!T73</f>
        <v>50.998075544319086</v>
      </c>
      <c r="H73">
        <f>PPCL_Spot!T73</f>
        <v>0</v>
      </c>
      <c r="I73">
        <f>Bawana_NG!T73</f>
        <v>69.607583070032291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1127.5577918314057</v>
      </c>
      <c r="P73" s="36">
        <v>64.149999999999991</v>
      </c>
      <c r="Q73" s="36">
        <v>22.756931787543813</v>
      </c>
      <c r="R73" s="38">
        <v>6.6525449674703401</v>
      </c>
      <c r="S73" s="38">
        <v>0</v>
      </c>
      <c r="T73" s="37">
        <f>SUMPRODUCT(LTA!J73:AN73,LTA!J$101:AN$101,LTA!J$105:AN$105)</f>
        <v>28.16</v>
      </c>
      <c r="U73" s="37">
        <f>SUMPRODUCT(LTA!J73:AN73,LTA!J$102:AN$102,LTA!J$105:AN$105)</f>
        <v>402.29610400000001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-165</v>
      </c>
      <c r="AA73" s="75">
        <f>STOA!J73</f>
        <v>207.18</v>
      </c>
      <c r="AB73" s="75">
        <f>-STOA!P73</f>
        <v>0</v>
      </c>
      <c r="AC73">
        <f t="shared" si="3"/>
        <v>19.040200544722712</v>
      </c>
      <c r="AD73">
        <f t="shared" si="4"/>
        <v>1813.154061223514</v>
      </c>
      <c r="AE73">
        <f>'IDT-1'!F73</f>
        <v>0</v>
      </c>
      <c r="AF73" s="24"/>
      <c r="AG73">
        <f t="shared" si="5"/>
        <v>1813.154061223514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6.98088</v>
      </c>
      <c r="E74">
        <f>GT_NG!T74</f>
        <v>10.854350567465323</v>
      </c>
      <c r="F74">
        <f>GT_Spot!T74</f>
        <v>0</v>
      </c>
      <c r="G74">
        <f>PPCL_NG!T74</f>
        <v>50.998075544319086</v>
      </c>
      <c r="H74">
        <f>PPCL_Spot!T74</f>
        <v>0</v>
      </c>
      <c r="I74">
        <f>Bawana_NG!T74</f>
        <v>69.607583070032291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1133.2380095330861</v>
      </c>
      <c r="P74" s="36">
        <v>64.149999999999991</v>
      </c>
      <c r="Q74" s="36">
        <v>22.756931787543813</v>
      </c>
      <c r="R74" s="38">
        <v>4.0100000000000007</v>
      </c>
      <c r="S74" s="38">
        <v>0</v>
      </c>
      <c r="T74" s="37">
        <f>SUMPRODUCT(LTA!J74:AN74,LTA!J$101:AN$101,LTA!J$105:AN$105)</f>
        <v>21.880000000000003</v>
      </c>
      <c r="U74" s="37">
        <f>SUMPRODUCT(LTA!J74:AN74,LTA!J$102:AN$102,LTA!J$105:AN$105)</f>
        <v>393.74442400000004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-177</v>
      </c>
      <c r="AA74" s="75">
        <f>STOA!J74</f>
        <v>207.18</v>
      </c>
      <c r="AB74" s="75">
        <f>-STOA!P74</f>
        <v>0</v>
      </c>
      <c r="AC74">
        <f t="shared" si="3"/>
        <v>19.042950811050108</v>
      </c>
      <c r="AD74">
        <f t="shared" si="4"/>
        <v>1789.357303691397</v>
      </c>
      <c r="AE74">
        <f>'IDT-1'!F74</f>
        <v>0</v>
      </c>
      <c r="AF74" s="24"/>
      <c r="AG74">
        <f t="shared" si="5"/>
        <v>1789.357303691397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6.98088</v>
      </c>
      <c r="E75">
        <f>GT_NG!T75</f>
        <v>10.958385876418664</v>
      </c>
      <c r="F75">
        <f>GT_Spot!T75</f>
        <v>0</v>
      </c>
      <c r="G75">
        <f>PPCL_NG!T75</f>
        <v>50.998075544319086</v>
      </c>
      <c r="H75">
        <f>PPCL_Spot!T75</f>
        <v>0</v>
      </c>
      <c r="I75">
        <f>Bawana_NG!T75</f>
        <v>69.607583070032291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1130.9121023579776</v>
      </c>
      <c r="P75" s="36">
        <v>64.149999999999991</v>
      </c>
      <c r="Q75" s="36">
        <v>22.756931787543813</v>
      </c>
      <c r="R75" s="38">
        <v>0</v>
      </c>
      <c r="S75" s="38">
        <v>0</v>
      </c>
      <c r="T75" s="37">
        <f>SUMPRODUCT(LTA!J75:AN75,LTA!J$101:AN$101,LTA!J$105:AN$105)</f>
        <v>17.62</v>
      </c>
      <c r="U75" s="37">
        <f>SUMPRODUCT(LTA!J75:AN75,LTA!J$102:AN$102,LTA!J$105:AN$105)</f>
        <v>391.56460800000002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-184</v>
      </c>
      <c r="AA75" s="75">
        <f>STOA!J75</f>
        <v>207.36</v>
      </c>
      <c r="AB75" s="75">
        <f>-STOA!P75</f>
        <v>0</v>
      </c>
      <c r="AC75">
        <f t="shared" si="3"/>
        <v>19.05747485048331</v>
      </c>
      <c r="AD75">
        <f t="shared" si="4"/>
        <v>1776.9310917858083</v>
      </c>
      <c r="AE75">
        <f>'IDT-1'!F75</f>
        <v>0</v>
      </c>
      <c r="AF75" s="24"/>
      <c r="AG75">
        <f t="shared" si="5"/>
        <v>1776.9310917858083</v>
      </c>
      <c r="AI75" s="34">
        <f>PXIL!J75</f>
        <v>0</v>
      </c>
      <c r="AJ75" s="34">
        <f>PXIL!P75</f>
        <v>0</v>
      </c>
      <c r="AK75" s="34">
        <f>RTM_IEX!J75</f>
        <v>7.08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6.98088</v>
      </c>
      <c r="E76">
        <f>GT_NG!T76</f>
        <v>10.958385876418664</v>
      </c>
      <c r="F76">
        <f>GT_Spot!T76</f>
        <v>0</v>
      </c>
      <c r="G76">
        <f>PPCL_NG!T76</f>
        <v>50.998075544319086</v>
      </c>
      <c r="H76">
        <f>PPCL_Spot!T76</f>
        <v>0</v>
      </c>
      <c r="I76">
        <f>Bawana_NG!T76</f>
        <v>69.607583070032291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1133.7843462609076</v>
      </c>
      <c r="P76" s="36">
        <v>64.149999999999991</v>
      </c>
      <c r="Q76" s="36">
        <v>22.756931787543813</v>
      </c>
      <c r="R76" s="38">
        <v>0</v>
      </c>
      <c r="S76" s="38">
        <v>0</v>
      </c>
      <c r="T76" s="37">
        <f>SUMPRODUCT(LTA!J76:AN76,LTA!J$101:AN$101,LTA!J$105:AN$105)</f>
        <v>12.46</v>
      </c>
      <c r="U76" s="37">
        <f>SUMPRODUCT(LTA!J76:AN76,LTA!J$102:AN$102,LTA!J$105:AN$105)</f>
        <v>384.64316000000002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-192</v>
      </c>
      <c r="AA76" s="75">
        <f>STOA!J76</f>
        <v>207.36</v>
      </c>
      <c r="AB76" s="75">
        <f>-STOA!P76</f>
        <v>0</v>
      </c>
      <c r="AC76">
        <f t="shared" si="3"/>
        <v>19.088290874606649</v>
      </c>
      <c r="AD76">
        <f t="shared" si="4"/>
        <v>1764.3310716646149</v>
      </c>
      <c r="AE76">
        <f>'IDT-1'!F76</f>
        <v>0</v>
      </c>
      <c r="AF76" s="24"/>
      <c r="AG76">
        <f t="shared" si="5"/>
        <v>1764.3310716646149</v>
      </c>
      <c r="AI76" s="34">
        <f>PXIL!J76</f>
        <v>0</v>
      </c>
      <c r="AJ76" s="34">
        <f>PXIL!P76</f>
        <v>0</v>
      </c>
      <c r="AK76" s="34">
        <f>RTM_IEX!J76</f>
        <v>11.72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6.98088</v>
      </c>
      <c r="E77">
        <f>GT_NG!T77</f>
        <v>10.958385876418664</v>
      </c>
      <c r="F77">
        <f>GT_Spot!T77</f>
        <v>0</v>
      </c>
      <c r="G77">
        <f>PPCL_NG!T77</f>
        <v>50.998075544319086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1135.5417848762211</v>
      </c>
      <c r="P77" s="36">
        <v>64.149999999999991</v>
      </c>
      <c r="Q77" s="36">
        <v>22.756931787543813</v>
      </c>
      <c r="R77" s="38">
        <v>0</v>
      </c>
      <c r="S77" s="38">
        <v>0</v>
      </c>
      <c r="T77" s="37">
        <f>SUMPRODUCT(LTA!J77:AN77,LTA!J$101:AN$101,LTA!J$105:AN$105)</f>
        <v>9.4</v>
      </c>
      <c r="U77" s="37">
        <f>SUMPRODUCT(LTA!J77:AN77,LTA!J$102:AN$102,LTA!J$105:AN$105)</f>
        <v>379.49848800000001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-194</v>
      </c>
      <c r="AA77" s="75">
        <f>STOA!J77</f>
        <v>207.36</v>
      </c>
      <c r="AB77" s="75">
        <f>-STOA!P77</f>
        <v>0</v>
      </c>
      <c r="AC77">
        <f t="shared" si="3"/>
        <v>19.018247475865799</v>
      </c>
      <c r="AD77">
        <f t="shared" si="4"/>
        <v>1752.4238816786692</v>
      </c>
      <c r="AE77">
        <f>'IDT-1'!F77</f>
        <v>0</v>
      </c>
      <c r="AF77" s="24"/>
      <c r="AG77">
        <f t="shared" si="5"/>
        <v>1752.4238816786692</v>
      </c>
      <c r="AI77" s="34">
        <f>PXIL!J77</f>
        <v>0</v>
      </c>
      <c r="AJ77" s="34">
        <f>PXIL!P77</f>
        <v>0</v>
      </c>
      <c r="AK77" s="34">
        <f>RTM_IEX!J77</f>
        <v>8.19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6.98088</v>
      </c>
      <c r="E78">
        <f>GT_NG!T78</f>
        <v>10.980392156862747</v>
      </c>
      <c r="F78">
        <f>GT_Spot!T78</f>
        <v>0</v>
      </c>
      <c r="G78">
        <f>PPCL_NG!T78</f>
        <v>50.998075544319086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1115.9314122502694</v>
      </c>
      <c r="P78" s="36">
        <v>64.149999999999991</v>
      </c>
      <c r="Q78" s="36">
        <v>22.756931787543813</v>
      </c>
      <c r="R78" s="38">
        <v>0</v>
      </c>
      <c r="S78" s="38">
        <v>0</v>
      </c>
      <c r="T78" s="37">
        <f>SUMPRODUCT(LTA!J78:AN78,LTA!J$101:AN$101,LTA!J$105:AN$105)</f>
        <v>7.06</v>
      </c>
      <c r="U78" s="37">
        <f>SUMPRODUCT(LTA!J78:AN78,LTA!J$102:AN$102,LTA!J$105:AN$105)</f>
        <v>376.06867199999999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-192</v>
      </c>
      <c r="AA78" s="75">
        <f>STOA!J78</f>
        <v>207.36</v>
      </c>
      <c r="AB78" s="75">
        <f>-STOA!P78</f>
        <v>0</v>
      </c>
      <c r="AC78">
        <f t="shared" si="3"/>
        <v>18.788603216180945</v>
      </c>
      <c r="AD78">
        <f t="shared" si="4"/>
        <v>1730.5753435928466</v>
      </c>
      <c r="AE78">
        <f>'IDT-1'!F78</f>
        <v>0</v>
      </c>
      <c r="AF78" s="24"/>
      <c r="AG78">
        <f t="shared" si="5"/>
        <v>1730.5753435928466</v>
      </c>
      <c r="AI78" s="34">
        <f>PXIL!J78</f>
        <v>0</v>
      </c>
      <c r="AJ78" s="34">
        <f>PXIL!P78</f>
        <v>0</v>
      </c>
      <c r="AK78" s="34">
        <f>RTM_IEX!J78</f>
        <v>9.4700000000000006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6.98088</v>
      </c>
      <c r="E79">
        <f>GT_NG!T79</f>
        <v>10.980392156862747</v>
      </c>
      <c r="F79">
        <f>GT_Spot!T79</f>
        <v>0</v>
      </c>
      <c r="G79">
        <f>PPCL_NG!T79</f>
        <v>50.998075544319086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1128.4078780329271</v>
      </c>
      <c r="P79" s="36">
        <v>64.149999999999991</v>
      </c>
      <c r="Q79" s="36">
        <v>22.756931787543813</v>
      </c>
      <c r="R79" s="38">
        <v>0</v>
      </c>
      <c r="S79" s="38">
        <v>0</v>
      </c>
      <c r="T79" s="37">
        <f>SUMPRODUCT(LTA!J79:AN79,LTA!J$101:AN$101,LTA!J$105:AN$105)</f>
        <v>3.41</v>
      </c>
      <c r="U79" s="37">
        <f>SUMPRODUCT(LTA!J79:AN79,LTA!J$102:AN$102,LTA!J$105:AN$105)</f>
        <v>375.37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-197.99</v>
      </c>
      <c r="AA79" s="75">
        <f>STOA!J79</f>
        <v>207.54000000000002</v>
      </c>
      <c r="AB79" s="75">
        <f>-STOA!P79</f>
        <v>0</v>
      </c>
      <c r="AC79">
        <f t="shared" si="3"/>
        <v>18.982321054309999</v>
      </c>
      <c r="AD79">
        <f t="shared" si="4"/>
        <v>1740.3618364673432</v>
      </c>
      <c r="AE79">
        <f>'IDT-1'!F79</f>
        <v>0</v>
      </c>
      <c r="AF79" s="24"/>
      <c r="AG79">
        <f t="shared" si="5"/>
        <v>1740.3618364673432</v>
      </c>
      <c r="AI79" s="34">
        <f>PXIL!J79</f>
        <v>0</v>
      </c>
      <c r="AJ79" s="34">
        <f>PXIL!P79</f>
        <v>0</v>
      </c>
      <c r="AK79" s="34">
        <f>RTM_IEX!J79</f>
        <v>17.13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6.98088</v>
      </c>
      <c r="E80">
        <f>GT_NG!T80</f>
        <v>10.980392156862747</v>
      </c>
      <c r="F80">
        <f>GT_Spot!T80</f>
        <v>0</v>
      </c>
      <c r="G80">
        <f>PPCL_NG!T80</f>
        <v>50.998075544319086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1128.4078780329271</v>
      </c>
      <c r="P80" s="36">
        <v>64.149999999999991</v>
      </c>
      <c r="Q80" s="36">
        <v>22.756931787543813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375.3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-186</v>
      </c>
      <c r="AA80" s="75">
        <f>STOA!J80</f>
        <v>207.54000000000002</v>
      </c>
      <c r="AB80" s="75">
        <f>-STOA!P80</f>
        <v>0</v>
      </c>
      <c r="AC80">
        <f t="shared" si="3"/>
        <v>18.834160305318875</v>
      </c>
      <c r="AD80">
        <f t="shared" si="4"/>
        <v>1747.7599972163341</v>
      </c>
      <c r="AE80">
        <f>'IDT-1'!F80</f>
        <v>0</v>
      </c>
      <c r="AF80" s="24"/>
      <c r="AG80">
        <f t="shared" si="5"/>
        <v>1747.7599972163341</v>
      </c>
      <c r="AI80" s="34">
        <f>PXIL!J80</f>
        <v>0</v>
      </c>
      <c r="AJ80" s="34">
        <f>PXIL!P80</f>
        <v>0</v>
      </c>
      <c r="AK80" s="34">
        <f>RTM_IEX!J80</f>
        <v>15.2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6.98088</v>
      </c>
      <c r="E81">
        <f>GT_NG!T81</f>
        <v>10.980392156862747</v>
      </c>
      <c r="F81">
        <f>GT_Spot!T81</f>
        <v>0</v>
      </c>
      <c r="G81">
        <f>PPCL_NG!T81</f>
        <v>50.998075544319086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1124.6553535822134</v>
      </c>
      <c r="P81" s="36">
        <v>64.149999999999991</v>
      </c>
      <c r="Q81" s="36">
        <v>22.756931787543813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374.84000000000003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-143.99</v>
      </c>
      <c r="AA81" s="75">
        <f>STOA!J81</f>
        <v>207.54000000000002</v>
      </c>
      <c r="AB81" s="75">
        <f>-STOA!P81</f>
        <v>0</v>
      </c>
      <c r="AC81">
        <f t="shared" si="3"/>
        <v>18.49803995294517</v>
      </c>
      <c r="AD81">
        <f t="shared" si="4"/>
        <v>1794.2935931179941</v>
      </c>
      <c r="AE81">
        <f>'IDT-1'!F81</f>
        <v>-36.905000000000001</v>
      </c>
      <c r="AF81" s="24"/>
      <c r="AG81">
        <f t="shared" si="5"/>
        <v>1757.3885931179941</v>
      </c>
      <c r="AI81" s="34">
        <f>PXIL!J81</f>
        <v>0</v>
      </c>
      <c r="AJ81" s="34">
        <f>PXIL!P81</f>
        <v>0</v>
      </c>
      <c r="AK81" s="34">
        <f>RTM_IEX!J81</f>
        <v>24.27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6.98088</v>
      </c>
      <c r="E82">
        <f>GT_NG!T82</f>
        <v>10.980392156862747</v>
      </c>
      <c r="F82">
        <f>GT_Spot!T82</f>
        <v>0</v>
      </c>
      <c r="G82">
        <f>PPCL_NG!T82</f>
        <v>50.998075544319086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1124.6553535822134</v>
      </c>
      <c r="P82" s="36">
        <v>64.149999999999991</v>
      </c>
      <c r="Q82" s="36">
        <v>22.756931787543813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371.41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-137</v>
      </c>
      <c r="AA82" s="75">
        <f>STOA!J82</f>
        <v>207.54000000000002</v>
      </c>
      <c r="AB82" s="75">
        <f>-STOA!P82</f>
        <v>0</v>
      </c>
      <c r="AC82">
        <f t="shared" si="3"/>
        <v>18.373325841565027</v>
      </c>
      <c r="AD82">
        <f t="shared" si="4"/>
        <v>1794.2883072293741</v>
      </c>
      <c r="AE82">
        <f>'IDT-1'!F82</f>
        <v>-46.707999999999998</v>
      </c>
      <c r="AF82" s="24"/>
      <c r="AG82">
        <f t="shared" si="5"/>
        <v>1747.5803072293741</v>
      </c>
      <c r="AI82" s="34">
        <f>PXIL!J82</f>
        <v>0</v>
      </c>
      <c r="AJ82" s="34">
        <f>PXIL!P82</f>
        <v>0</v>
      </c>
      <c r="AK82" s="34">
        <f>RTM_IEX!J82</f>
        <v>20.58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6.98088</v>
      </c>
      <c r="E83">
        <f>GT_NG!T83</f>
        <v>10.980392156862747</v>
      </c>
      <c r="F83">
        <f>GT_Spot!T83</f>
        <v>0</v>
      </c>
      <c r="G83">
        <f>PPCL_NG!T83</f>
        <v>50.998075544319086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1124.6553535822134</v>
      </c>
      <c r="P83" s="36">
        <v>64.149999999999991</v>
      </c>
      <c r="Q83" s="36">
        <v>22.756931787543813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371.28000000000003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-141.99</v>
      </c>
      <c r="AA83" s="75">
        <f>STOA!J83</f>
        <v>207.63</v>
      </c>
      <c r="AB83" s="75">
        <f>-STOA!P83</f>
        <v>0</v>
      </c>
      <c r="AC83">
        <f t="shared" si="3"/>
        <v>18.34221169790078</v>
      </c>
      <c r="AD83">
        <f t="shared" si="4"/>
        <v>1780.7594213730385</v>
      </c>
      <c r="AE83">
        <f>'IDT-1'!F83</f>
        <v>-49.014000000000003</v>
      </c>
      <c r="AF83" s="24"/>
      <c r="AG83">
        <f t="shared" si="5"/>
        <v>1731.7454213730387</v>
      </c>
      <c r="AI83" s="34">
        <f>PXIL!J83</f>
        <v>0</v>
      </c>
      <c r="AJ83" s="34">
        <f>PXIL!P83</f>
        <v>0</v>
      </c>
      <c r="AK83" s="34">
        <f>RTM_IEX!J83</f>
        <v>12.05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6.98088</v>
      </c>
      <c r="E84">
        <f>GT_NG!T84</f>
        <v>10.980392156862747</v>
      </c>
      <c r="F84">
        <f>GT_Spot!T84</f>
        <v>0</v>
      </c>
      <c r="G84">
        <f>PPCL_NG!T84</f>
        <v>50.998075544319086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1124.6553535822134</v>
      </c>
      <c r="P84" s="36">
        <v>64.149999999999991</v>
      </c>
      <c r="Q84" s="36">
        <v>22.756931787543813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371.25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-147</v>
      </c>
      <c r="AA84" s="75">
        <f>STOA!J84</f>
        <v>207.63</v>
      </c>
      <c r="AB84" s="75">
        <f>-STOA!P84</f>
        <v>0</v>
      </c>
      <c r="AC84">
        <f t="shared" si="3"/>
        <v>18.39047511678698</v>
      </c>
      <c r="AD84">
        <f t="shared" si="4"/>
        <v>1776.1311579541523</v>
      </c>
      <c r="AE84">
        <f>'IDT-1'!F84</f>
        <v>-51.896999999999998</v>
      </c>
      <c r="AF84" s="24"/>
      <c r="AG84">
        <f t="shared" si="5"/>
        <v>1724.2341579541524</v>
      </c>
      <c r="AI84" s="34">
        <f>PXIL!J84</f>
        <v>0</v>
      </c>
      <c r="AJ84" s="34">
        <f>PXIL!P84</f>
        <v>0</v>
      </c>
      <c r="AK84" s="34">
        <f>RTM_IEX!J84</f>
        <v>12.51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6.98088</v>
      </c>
      <c r="E85">
        <f>GT_NG!T85</f>
        <v>10.980392156862747</v>
      </c>
      <c r="F85">
        <f>GT_Spot!T85</f>
        <v>0</v>
      </c>
      <c r="G85">
        <f>PPCL_NG!T85</f>
        <v>50.998075544319086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1124.6553535822134</v>
      </c>
      <c r="P85" s="36">
        <v>64.149999999999991</v>
      </c>
      <c r="Q85" s="36">
        <v>22.756931787543813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370.69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-139</v>
      </c>
      <c r="AA85" s="75">
        <f>STOA!J85</f>
        <v>207.63</v>
      </c>
      <c r="AB85" s="75">
        <f>-STOA!P85</f>
        <v>0</v>
      </c>
      <c r="AC85">
        <f t="shared" si="3"/>
        <v>18.332034096609416</v>
      </c>
      <c r="AD85">
        <f t="shared" si="4"/>
        <v>1785.6195989743298</v>
      </c>
      <c r="AE85">
        <f>'IDT-1'!F85</f>
        <v>-68.043000000000006</v>
      </c>
      <c r="AF85" s="24"/>
      <c r="AG85">
        <f t="shared" si="5"/>
        <v>1717.57659897433</v>
      </c>
      <c r="AI85" s="34">
        <f>PXIL!J85</f>
        <v>0</v>
      </c>
      <c r="AJ85" s="34">
        <f>PXIL!P85</f>
        <v>0</v>
      </c>
      <c r="AK85" s="34">
        <f>RTM_IEX!J85</f>
        <v>14.5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6.98088</v>
      </c>
      <c r="E86">
        <f>GT_NG!T86</f>
        <v>10.980392156862747</v>
      </c>
      <c r="F86">
        <f>GT_Spot!T86</f>
        <v>0</v>
      </c>
      <c r="G86">
        <f>PPCL_NG!T86</f>
        <v>50.998075544319086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1108.1315885284605</v>
      </c>
      <c r="P86" s="36">
        <v>64.149999999999991</v>
      </c>
      <c r="Q86" s="36">
        <v>22.756931787543813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371.32000000000005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-112.99</v>
      </c>
      <c r="AA86" s="75">
        <f>STOA!J86</f>
        <v>207.63</v>
      </c>
      <c r="AB86" s="75">
        <f>-STOA!P86</f>
        <v>0</v>
      </c>
      <c r="AC86">
        <f t="shared" si="3"/>
        <v>17.952536867284092</v>
      </c>
      <c r="AD86">
        <f t="shared" si="4"/>
        <v>1795.1253311499022</v>
      </c>
      <c r="AE86">
        <f>'IDT-1'!F86</f>
        <v>-86.495999999999995</v>
      </c>
      <c r="AF86" s="24"/>
      <c r="AG86">
        <f t="shared" si="5"/>
        <v>1708.6293311499021</v>
      </c>
      <c r="AI86" s="34">
        <f>PXIL!J86</f>
        <v>0</v>
      </c>
      <c r="AJ86" s="34">
        <f>PXIL!P86</f>
        <v>0</v>
      </c>
      <c r="AK86" s="34">
        <f>RTM_IEX!J86</f>
        <v>13.51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6.98088</v>
      </c>
      <c r="E87">
        <f>GT_NG!T87</f>
        <v>10.980392156862747</v>
      </c>
      <c r="F87">
        <f>GT_Spot!T87</f>
        <v>0</v>
      </c>
      <c r="G87">
        <f>PPCL_NG!T87</f>
        <v>50.998075544319086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1114.4682189496984</v>
      </c>
      <c r="P87" s="36">
        <v>64.149999999999991</v>
      </c>
      <c r="Q87" s="36">
        <v>22.756931787543813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371.34000000000003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-98</v>
      </c>
      <c r="AA87" s="75">
        <f>STOA!J87</f>
        <v>207.73000000000002</v>
      </c>
      <c r="AB87" s="75">
        <f>-STOA!P87</f>
        <v>0</v>
      </c>
      <c r="AC87">
        <f t="shared" si="3"/>
        <v>17.757384083433276</v>
      </c>
      <c r="AD87">
        <f t="shared" si="4"/>
        <v>1803.257114354991</v>
      </c>
      <c r="AE87">
        <f>'IDT-1'!F87</f>
        <v>-99.182000000000002</v>
      </c>
      <c r="AF87" s="24"/>
      <c r="AG87">
        <f t="shared" si="5"/>
        <v>1704.075114354991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6.98088</v>
      </c>
      <c r="E88">
        <f>GT_NG!T88</f>
        <v>10.980392156862747</v>
      </c>
      <c r="F88">
        <f>GT_Spot!T88</f>
        <v>0</v>
      </c>
      <c r="G88">
        <f>PPCL_NG!T88</f>
        <v>50.998075544319086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1114.4682189496984</v>
      </c>
      <c r="P88" s="36">
        <v>64.149999999999991</v>
      </c>
      <c r="Q88" s="36">
        <v>22.756931787543813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369.40000000000003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-74</v>
      </c>
      <c r="AA88" s="75">
        <f>STOA!J88</f>
        <v>207.73000000000002</v>
      </c>
      <c r="AB88" s="75">
        <f>-STOA!P88</f>
        <v>0</v>
      </c>
      <c r="AC88">
        <f t="shared" si="3"/>
        <v>17.527237022900589</v>
      </c>
      <c r="AD88">
        <f t="shared" si="4"/>
        <v>1825.5472614155237</v>
      </c>
      <c r="AE88">
        <f>'IDT-1'!F88</f>
        <v>-107.831</v>
      </c>
      <c r="AF88" s="24"/>
      <c r="AG88">
        <f t="shared" si="5"/>
        <v>1717.7162614155238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6.98088</v>
      </c>
      <c r="E89">
        <f>GT_NG!T89</f>
        <v>10.980392156862747</v>
      </c>
      <c r="F89">
        <f>GT_Spot!T89</f>
        <v>0</v>
      </c>
      <c r="G89">
        <f>PPCL_NG!T89</f>
        <v>50.998075544319086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1111.5865726566619</v>
      </c>
      <c r="P89" s="36">
        <v>64.149999999999991</v>
      </c>
      <c r="Q89" s="36">
        <v>22.756931787543813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369.25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-31</v>
      </c>
      <c r="AA89" s="75">
        <f>STOA!J89</f>
        <v>207.73000000000002</v>
      </c>
      <c r="AB89" s="75">
        <f>-STOA!P89</f>
        <v>0</v>
      </c>
      <c r="AC89">
        <f t="shared" si="3"/>
        <v>17.11879905206747</v>
      </c>
      <c r="AD89">
        <f t="shared" si="4"/>
        <v>1865.9240530933203</v>
      </c>
      <c r="AE89">
        <f>'IDT-1'!F89</f>
        <v>-125.13</v>
      </c>
      <c r="AF89" s="24"/>
      <c r="AG89">
        <f t="shared" si="5"/>
        <v>1740.7940530933201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6.98088</v>
      </c>
      <c r="E90">
        <f>GT_NG!T90</f>
        <v>10.980392156862747</v>
      </c>
      <c r="F90">
        <f>GT_Spot!T90</f>
        <v>0</v>
      </c>
      <c r="G90">
        <f>PPCL_NG!T90</f>
        <v>50.998075544319086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1125.4547982819302</v>
      </c>
      <c r="P90" s="36">
        <v>64.149999999999991</v>
      </c>
      <c r="Q90" s="36">
        <v>22.756931787543813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369.43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207.73000000000002</v>
      </c>
      <c r="AB90" s="75">
        <f>-STOA!P90</f>
        <v>0</v>
      </c>
      <c r="AC90">
        <f t="shared" si="3"/>
        <v>16.967201484381775</v>
      </c>
      <c r="AD90">
        <f t="shared" si="4"/>
        <v>1911.1238762862743</v>
      </c>
      <c r="AE90">
        <f>'IDT-1'!F90</f>
        <v>-139.52600000000001</v>
      </c>
      <c r="AF90" s="24"/>
      <c r="AG90">
        <f t="shared" si="5"/>
        <v>1771.5978762862742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6.98088</v>
      </c>
      <c r="E91">
        <f>GT_NG!T91</f>
        <v>10.980392156862747</v>
      </c>
      <c r="F91">
        <f>GT_Spot!T91</f>
        <v>0</v>
      </c>
      <c r="G91">
        <f>PPCL_NG!T91</f>
        <v>50.998075544319086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1125.2935383741192</v>
      </c>
      <c r="P91" s="36">
        <v>64.149999999999991</v>
      </c>
      <c r="Q91" s="36">
        <v>22.756931787543813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370.07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-25</v>
      </c>
      <c r="AA91" s="75">
        <f>STOA!J91</f>
        <v>207.54000000000002</v>
      </c>
      <c r="AB91" s="75">
        <f>-STOA!P91</f>
        <v>0</v>
      </c>
      <c r="AC91">
        <f t="shared" si="3"/>
        <v>17.25179958524792</v>
      </c>
      <c r="AD91">
        <f t="shared" si="4"/>
        <v>1892.9580182775969</v>
      </c>
      <c r="AE91">
        <f>'IDT-1'!F91</f>
        <v>-88.224999999999994</v>
      </c>
      <c r="AF91" s="24"/>
      <c r="AG91">
        <f t="shared" si="5"/>
        <v>1804.733018277597</v>
      </c>
      <c r="AI91" s="34">
        <f>PXIL!J91</f>
        <v>0</v>
      </c>
      <c r="AJ91" s="34">
        <f>PXIL!P91</f>
        <v>0</v>
      </c>
      <c r="AK91" s="34">
        <f>RTM_IEX!J91</f>
        <v>6.83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6.98088</v>
      </c>
      <c r="E92">
        <f>GT_NG!T92</f>
        <v>10.980392156862747</v>
      </c>
      <c r="F92">
        <f>GT_Spot!T92</f>
        <v>0</v>
      </c>
      <c r="G92">
        <f>PPCL_NG!T92</f>
        <v>50.998075544319086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1125.2935383741192</v>
      </c>
      <c r="P92" s="36">
        <v>64.149999999999991</v>
      </c>
      <c r="Q92" s="36">
        <v>22.756931787543813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370.5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207.54000000000002</v>
      </c>
      <c r="AB92" s="75">
        <f>-STOA!P92</f>
        <v>0</v>
      </c>
      <c r="AC92">
        <f t="shared" si="3"/>
        <v>17.031518397193036</v>
      </c>
      <c r="AD92">
        <f t="shared" si="4"/>
        <v>1918.3682994656519</v>
      </c>
      <c r="AE92">
        <f>'IDT-1'!F92</f>
        <v>-89.236999999999995</v>
      </c>
      <c r="AF92" s="24"/>
      <c r="AG92">
        <f t="shared" si="5"/>
        <v>1829.1312994656519</v>
      </c>
      <c r="AI92" s="34">
        <f>PXIL!J92</f>
        <v>0</v>
      </c>
      <c r="AJ92" s="34">
        <f>PXIL!P92</f>
        <v>0</v>
      </c>
      <c r="AK92" s="34">
        <f>RTM_IEX!J92</f>
        <v>6.59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6.98088</v>
      </c>
      <c r="E93">
        <f>GT_NG!T93</f>
        <v>10.980392156862747</v>
      </c>
      <c r="F93">
        <f>GT_Spot!T93</f>
        <v>0</v>
      </c>
      <c r="G93">
        <f>PPCL_NG!T93</f>
        <v>50.998075544319086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1131.1225161285181</v>
      </c>
      <c r="P93" s="36">
        <v>64.149999999999991</v>
      </c>
      <c r="Q93" s="36">
        <v>22.756931787543813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371.01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207.54000000000002</v>
      </c>
      <c r="AB93" s="75">
        <f>-STOA!P93</f>
        <v>0</v>
      </c>
      <c r="AC93">
        <f t="shared" si="3"/>
        <v>17.029309401431746</v>
      </c>
      <c r="AD93">
        <f t="shared" si="4"/>
        <v>1918.1194862158122</v>
      </c>
      <c r="AE93">
        <f>'IDT-1'!F93</f>
        <v>-69.796999999999997</v>
      </c>
      <c r="AF93" s="24"/>
      <c r="AG93">
        <f t="shared" si="5"/>
        <v>1848.3224862158122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6.98088</v>
      </c>
      <c r="E94">
        <f>GT_NG!T94</f>
        <v>10.980392156862747</v>
      </c>
      <c r="F94">
        <f>GT_Spot!T94</f>
        <v>0</v>
      </c>
      <c r="G94">
        <f>PPCL_NG!T94</f>
        <v>50.998075544319086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1131.1225161285181</v>
      </c>
      <c r="P94" s="36">
        <v>64.149999999999991</v>
      </c>
      <c r="Q94" s="36">
        <v>22.756931787543813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371.53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207.54000000000002</v>
      </c>
      <c r="AB94" s="75">
        <f>-STOA!P94</f>
        <v>0</v>
      </c>
      <c r="AC94">
        <f t="shared" si="3"/>
        <v>17.033885401431746</v>
      </c>
      <c r="AD94">
        <f t="shared" si="4"/>
        <v>1918.6349102158122</v>
      </c>
      <c r="AE94">
        <f>'IDT-1'!F94</f>
        <v>-55.847000000000001</v>
      </c>
      <c r="AF94" s="24"/>
      <c r="AG94">
        <f t="shared" si="5"/>
        <v>1862.7879102158122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6.98088</v>
      </c>
      <c r="E95">
        <f>GT_NG!T95</f>
        <v>10.980392156862747</v>
      </c>
      <c r="F95">
        <f>GT_Spot!T95</f>
        <v>0</v>
      </c>
      <c r="G95">
        <f>PPCL_NG!T95</f>
        <v>50.998075544319086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1120.0964866778204</v>
      </c>
      <c r="P95" s="36">
        <v>64.149999999999991</v>
      </c>
      <c r="Q95" s="36">
        <v>22.756931787543813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371.53000000000003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207.36</v>
      </c>
      <c r="AB95" s="75">
        <f>-STOA!P95</f>
        <v>0</v>
      </c>
      <c r="AC95">
        <f t="shared" si="3"/>
        <v>16.977864342265608</v>
      </c>
      <c r="AD95">
        <f t="shared" si="4"/>
        <v>1912.3249018242807</v>
      </c>
      <c r="AE95">
        <f>'IDT-1'!F95</f>
        <v>-39.404000000000003</v>
      </c>
      <c r="AF95" s="24"/>
      <c r="AG95">
        <f t="shared" si="5"/>
        <v>1872.9209018242807</v>
      </c>
      <c r="AI95" s="34">
        <f>PXIL!J95</f>
        <v>0</v>
      </c>
      <c r="AJ95" s="34">
        <f>PXIL!P95</f>
        <v>0</v>
      </c>
      <c r="AK95" s="34">
        <f>RTM_IEX!J95</f>
        <v>4.84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6.98088</v>
      </c>
      <c r="E96">
        <f>GT_NG!T96</f>
        <v>10.980392156862747</v>
      </c>
      <c r="F96">
        <f>GT_Spot!T96</f>
        <v>0</v>
      </c>
      <c r="G96">
        <f>PPCL_NG!T96</f>
        <v>50.998075544319086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1118.7913862245821</v>
      </c>
      <c r="P96" s="36">
        <v>64.149999999999991</v>
      </c>
      <c r="Q96" s="36">
        <v>22.756931787543813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372.3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207.36</v>
      </c>
      <c r="AB96" s="75">
        <f>-STOA!P96</f>
        <v>0</v>
      </c>
      <c r="AC96">
        <f t="shared" si="3"/>
        <v>16.973243458277111</v>
      </c>
      <c r="AD96">
        <f t="shared" si="4"/>
        <v>1911.8044222550307</v>
      </c>
      <c r="AE96">
        <f>'IDT-1'!F96</f>
        <v>-36.902000000000001</v>
      </c>
      <c r="AF96" s="24"/>
      <c r="AG96">
        <f t="shared" si="5"/>
        <v>1874.9024222550306</v>
      </c>
      <c r="AI96" s="34">
        <f>PXIL!J96</f>
        <v>0</v>
      </c>
      <c r="AJ96" s="34">
        <f>PXIL!P96</f>
        <v>0</v>
      </c>
      <c r="AK96" s="34">
        <f>RTM_IEX!J96</f>
        <v>4.8499999999999996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6.98088</v>
      </c>
      <c r="E97">
        <f>GT_NG!T97</f>
        <v>10.980392156862747</v>
      </c>
      <c r="F97">
        <f>GT_Spot!T97</f>
        <v>0</v>
      </c>
      <c r="G97">
        <f>PPCL_NG!T97</f>
        <v>50.998075544319086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1116.104345482941</v>
      </c>
      <c r="P97" s="36">
        <v>64.149999999999991</v>
      </c>
      <c r="Q97" s="36">
        <v>22.756931787543813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373.53000000000003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207.36</v>
      </c>
      <c r="AB97" s="75">
        <f>-STOA!P97</f>
        <v>0</v>
      </c>
      <c r="AC97">
        <f t="shared" si="3"/>
        <v>16.917741499750669</v>
      </c>
      <c r="AD97">
        <f t="shared" si="4"/>
        <v>1905.5528834719162</v>
      </c>
      <c r="AE97">
        <f>'IDT-1'!F97</f>
        <v>-42.936</v>
      </c>
      <c r="AF97" s="24"/>
      <c r="AG97">
        <f t="shared" si="5"/>
        <v>1862.6168834719163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6.98088</v>
      </c>
      <c r="E98">
        <f>GT_NG!T98</f>
        <v>10.980392156862747</v>
      </c>
      <c r="F98">
        <f>GT_Spot!T98</f>
        <v>0</v>
      </c>
      <c r="G98">
        <f>PPCL_NG!T98</f>
        <v>50.998075544319086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1116.104345482941</v>
      </c>
      <c r="P98" s="36">
        <v>64.149999999999991</v>
      </c>
      <c r="Q98" s="36">
        <v>22.756931787543813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374.1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207.36</v>
      </c>
      <c r="AB98" s="75">
        <f>-STOA!P98</f>
        <v>0</v>
      </c>
      <c r="AC98">
        <f t="shared" si="3"/>
        <v>16.92275749975067</v>
      </c>
      <c r="AD98">
        <f t="shared" si="4"/>
        <v>1906.1178674719165</v>
      </c>
      <c r="AE98">
        <f>'IDT-1'!F98</f>
        <v>-49.78</v>
      </c>
      <c r="AF98" s="24"/>
      <c r="AG98">
        <f t="shared" si="5"/>
        <v>1856.3378674719165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0.16754111999999993</v>
      </c>
      <c r="E99">
        <f t="shared" si="6"/>
        <v>0.26249450447349565</v>
      </c>
      <c r="F99">
        <f t="shared" si="6"/>
        <v>0</v>
      </c>
      <c r="G99">
        <f t="shared" si="6"/>
        <v>1.230078581940304</v>
      </c>
      <c r="H99">
        <f t="shared" si="6"/>
        <v>0</v>
      </c>
      <c r="I99">
        <f t="shared" si="6"/>
        <v>1.6412905180806077</v>
      </c>
      <c r="J99">
        <f t="shared" si="6"/>
        <v>0</v>
      </c>
      <c r="K99">
        <f t="shared" si="6"/>
        <v>4.3162394134642533E-2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25.074975432172099</v>
      </c>
      <c r="P99" s="36">
        <f t="shared" si="6"/>
        <v>1.5395999999999981</v>
      </c>
      <c r="Q99" s="36">
        <f t="shared" si="6"/>
        <v>0.546156655701178</v>
      </c>
      <c r="R99" s="38">
        <f>SUM(R3:R98)/4000</f>
        <v>0.25098813624186772</v>
      </c>
      <c r="S99" s="38">
        <f t="shared" si="6"/>
        <v>0</v>
      </c>
      <c r="T99" s="37">
        <f t="shared" si="6"/>
        <v>0.70883499999999988</v>
      </c>
      <c r="U99" s="37">
        <f t="shared" si="6"/>
        <v>10.979207512000002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-6.084315000000001</v>
      </c>
      <c r="AA99" s="75">
        <f t="shared" si="6"/>
        <v>4.9672700000000072</v>
      </c>
      <c r="AB99" s="75">
        <f t="shared" si="6"/>
        <v>0</v>
      </c>
      <c r="AC99">
        <f t="shared" si="6"/>
        <v>0.48181236771125674</v>
      </c>
      <c r="AD99">
        <f t="shared" si="6"/>
        <v>40.526224987032961</v>
      </c>
      <c r="AE99">
        <f t="shared" si="6"/>
        <v>-0.32316575000000003</v>
      </c>
      <c r="AG99">
        <f t="shared" si="6"/>
        <v>40.203059237032967</v>
      </c>
      <c r="AI99">
        <f t="shared" si="6"/>
        <v>0</v>
      </c>
      <c r="AJ99">
        <f t="shared" si="6"/>
        <v>0</v>
      </c>
      <c r="AK99">
        <f t="shared" si="6"/>
        <v>0.43775249999999988</v>
      </c>
      <c r="AL99">
        <f t="shared" si="6"/>
        <v>-0.75700000000000001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45167</v>
      </c>
      <c r="B1" s="214"/>
      <c r="C1" s="214"/>
      <c r="D1" s="221" t="s">
        <v>464</v>
      </c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  <c r="AT1" s="154" t="s">
        <v>149</v>
      </c>
    </row>
    <row r="2" spans="1:46">
      <c r="A2" s="25" t="s">
        <v>44</v>
      </c>
      <c r="B2" s="214"/>
      <c r="C2" s="214"/>
      <c r="D2" s="221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  <c r="AT2" s="154" t="s">
        <v>152</v>
      </c>
    </row>
    <row r="3" spans="1:46">
      <c r="A3" t="s">
        <v>45</v>
      </c>
      <c r="D3">
        <f>TWEPL!S3</f>
        <v>1.1275200000000001</v>
      </c>
      <c r="E3">
        <f>GT_NG!S3</f>
        <v>2.0762923351158649</v>
      </c>
      <c r="F3">
        <f>GT_Spot!S3</f>
        <v>0</v>
      </c>
      <c r="G3">
        <f>PPCL_NG!S3</f>
        <v>79.576997094449268</v>
      </c>
      <c r="H3">
        <f>PPCL_Spot!S3</f>
        <v>0</v>
      </c>
      <c r="I3">
        <f>Bawana_NG!S3</f>
        <v>16.848237704918031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62.87</v>
      </c>
      <c r="AB3" s="75">
        <f>-STOA!Q3</f>
        <v>0</v>
      </c>
      <c r="AC3">
        <f>SUMIF(B3:AB3,"&gt;0")*$AC$2-SUMIF(B3:AB3,"&lt;0")*($AC$2/(1-$AC$2))+SUMIF(AI3:AR3,"&gt;0")*$AC$2-SUMIF(AI3:AR3,"&lt;0")*($AC$2/(1-$AC$2))</f>
        <v>1.4299916147834519</v>
      </c>
      <c r="AD3">
        <f>SUM(B3:AB3,AI3:AR3)-AC3</f>
        <v>161.0690555196997</v>
      </c>
      <c r="AE3">
        <f>'IDT-1'!E3</f>
        <v>0</v>
      </c>
      <c r="AF3" s="24"/>
      <c r="AG3">
        <f>SUM(AD3:AF3)+AT3</f>
        <v>161.0690555196997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1.1275200000000001</v>
      </c>
      <c r="E4">
        <f>GT_NG!S4</f>
        <v>2.0762923351158649</v>
      </c>
      <c r="F4">
        <f>GT_Spot!S4</f>
        <v>0</v>
      </c>
      <c r="G4">
        <f>PPCL_NG!S4</f>
        <v>79.576997094449268</v>
      </c>
      <c r="H4">
        <f>PPCL_Spot!S4</f>
        <v>0</v>
      </c>
      <c r="I4">
        <f>Bawana_NG!S4</f>
        <v>16.848237704918031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9.67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62.87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1.515087614783452</v>
      </c>
      <c r="AD4">
        <f t="shared" ref="AD4:AD67" si="1">SUM(B4:AB4,AI4:AR4)-AC4</f>
        <v>170.65395951969973</v>
      </c>
      <c r="AE4">
        <f>'IDT-1'!E4</f>
        <v>0</v>
      </c>
      <c r="AF4" s="24"/>
      <c r="AG4">
        <f t="shared" ref="AG4:AG67" si="2">SUM(AD4:AF4)+AT4</f>
        <v>170.65395951969973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1.1275200000000001</v>
      </c>
      <c r="E5">
        <f>GT_NG!S5</f>
        <v>2.0762923351158649</v>
      </c>
      <c r="F5">
        <f>GT_Spot!S5</f>
        <v>0</v>
      </c>
      <c r="G5">
        <f>PPCL_NG!S5</f>
        <v>79.576997094449268</v>
      </c>
      <c r="H5">
        <f>PPCL_Spot!S5</f>
        <v>0</v>
      </c>
      <c r="I5">
        <f>Bawana_NG!S5</f>
        <v>16.848237704918031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9.67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62.87</v>
      </c>
      <c r="AB5" s="75">
        <f>-STOA!Q5</f>
        <v>0</v>
      </c>
      <c r="AC5">
        <f t="shared" si="0"/>
        <v>1.515087614783452</v>
      </c>
      <c r="AD5">
        <f t="shared" si="1"/>
        <v>170.65395951969973</v>
      </c>
      <c r="AE5">
        <f>'IDT-1'!E5</f>
        <v>0</v>
      </c>
      <c r="AF5" s="24"/>
      <c r="AG5">
        <f t="shared" si="2"/>
        <v>170.65395951969973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1.1275200000000001</v>
      </c>
      <c r="E6">
        <f>GT_NG!S6</f>
        <v>2.0762923351158649</v>
      </c>
      <c r="F6">
        <f>GT_Spot!S6</f>
        <v>0</v>
      </c>
      <c r="G6">
        <f>PPCL_NG!S6</f>
        <v>79.576997094449268</v>
      </c>
      <c r="H6">
        <f>PPCL_Spot!S6</f>
        <v>0</v>
      </c>
      <c r="I6">
        <f>Bawana_NG!S6</f>
        <v>18.109999999999996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9.67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62.87</v>
      </c>
      <c r="AB6" s="75">
        <f>-STOA!Q6</f>
        <v>0</v>
      </c>
      <c r="AC6">
        <f t="shared" si="0"/>
        <v>1.5261911229801732</v>
      </c>
      <c r="AD6">
        <f t="shared" si="1"/>
        <v>171.90461830658495</v>
      </c>
      <c r="AE6">
        <f>'IDT-1'!E6</f>
        <v>0</v>
      </c>
      <c r="AF6" s="24"/>
      <c r="AG6">
        <f t="shared" si="2"/>
        <v>171.90461830658495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1.1275200000000001</v>
      </c>
      <c r="E7">
        <f>GT_NG!S7</f>
        <v>2.0762923351158649</v>
      </c>
      <c r="F7">
        <f>GT_Spot!S7</f>
        <v>0</v>
      </c>
      <c r="G7">
        <f>PPCL_NG!S7</f>
        <v>79.576997094449268</v>
      </c>
      <c r="H7">
        <f>PPCL_Spot!S7</f>
        <v>0</v>
      </c>
      <c r="I7">
        <f>Bawana_NG!S7</f>
        <v>18.109999999999996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9.67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62.87</v>
      </c>
      <c r="AB7" s="75">
        <f>-STOA!Q7</f>
        <v>0</v>
      </c>
      <c r="AC7">
        <f t="shared" si="0"/>
        <v>1.6149723982021265</v>
      </c>
      <c r="AD7">
        <f t="shared" si="1"/>
        <v>161.815837031363</v>
      </c>
      <c r="AE7">
        <f>'IDT-1'!E7</f>
        <v>0</v>
      </c>
      <c r="AF7" s="24"/>
      <c r="AG7">
        <f t="shared" si="2"/>
        <v>161.815837031363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1.1275200000000001</v>
      </c>
      <c r="E8">
        <f>GT_NG!S8</f>
        <v>2.0762923351158649</v>
      </c>
      <c r="F8">
        <f>GT_Spot!S8</f>
        <v>0</v>
      </c>
      <c r="G8">
        <f>PPCL_NG!S8</f>
        <v>79.576997094449268</v>
      </c>
      <c r="H8">
        <f>PPCL_Spot!S8</f>
        <v>0</v>
      </c>
      <c r="I8">
        <f>Bawana_NG!S8</f>
        <v>18.109999999999996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9.67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62.87</v>
      </c>
      <c r="AB8" s="75">
        <f>-STOA!Q8</f>
        <v>0</v>
      </c>
      <c r="AC8">
        <f t="shared" si="0"/>
        <v>1.6149723982021265</v>
      </c>
      <c r="AD8">
        <f t="shared" si="1"/>
        <v>161.815837031363</v>
      </c>
      <c r="AE8">
        <f>'IDT-1'!E8</f>
        <v>0</v>
      </c>
      <c r="AF8" s="24"/>
      <c r="AG8">
        <f t="shared" si="2"/>
        <v>161.815837031363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1.1275200000000001</v>
      </c>
      <c r="E9">
        <f>GT_NG!S9</f>
        <v>2.0762923351158649</v>
      </c>
      <c r="F9">
        <f>GT_Spot!S9</f>
        <v>0</v>
      </c>
      <c r="G9">
        <f>PPCL_NG!S9</f>
        <v>79.576997094449268</v>
      </c>
      <c r="H9">
        <f>PPCL_Spot!S9</f>
        <v>0</v>
      </c>
      <c r="I9">
        <f>Bawana_NG!S9</f>
        <v>18.7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9.67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62.87</v>
      </c>
      <c r="AB9" s="75">
        <f>-STOA!Q9</f>
        <v>0</v>
      </c>
      <c r="AC9">
        <f t="shared" si="0"/>
        <v>1.6201643982021265</v>
      </c>
      <c r="AD9">
        <f t="shared" si="1"/>
        <v>162.40064503136301</v>
      </c>
      <c r="AE9">
        <f>'IDT-1'!E9</f>
        <v>0</v>
      </c>
      <c r="AF9" s="24"/>
      <c r="AG9">
        <f t="shared" si="2"/>
        <v>162.40064503136301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1.1275200000000001</v>
      </c>
      <c r="E10">
        <f>GT_NG!S10</f>
        <v>2.0762923351158649</v>
      </c>
      <c r="F10">
        <f>GT_Spot!S10</f>
        <v>0</v>
      </c>
      <c r="G10">
        <f>PPCL_NG!S10</f>
        <v>79.576997094449268</v>
      </c>
      <c r="H10">
        <f>PPCL_Spot!S10</f>
        <v>0</v>
      </c>
      <c r="I10">
        <f>Bawana_NG!S10</f>
        <v>18.7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9.67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62.87</v>
      </c>
      <c r="AB10" s="75">
        <f>-STOA!Q10</f>
        <v>0</v>
      </c>
      <c r="AC10">
        <f t="shared" si="0"/>
        <v>1.6201643982021265</v>
      </c>
      <c r="AD10">
        <f t="shared" si="1"/>
        <v>162.40064503136301</v>
      </c>
      <c r="AE10">
        <f>'IDT-1'!E10</f>
        <v>0</v>
      </c>
      <c r="AF10" s="24"/>
      <c r="AG10">
        <f t="shared" si="2"/>
        <v>162.40064503136301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1.1275200000000001</v>
      </c>
      <c r="E11">
        <f>GT_NG!S11</f>
        <v>2.0762923351158649</v>
      </c>
      <c r="F11">
        <f>GT_Spot!S11</f>
        <v>0</v>
      </c>
      <c r="G11">
        <f>PPCL_NG!S11</f>
        <v>79.576997094449268</v>
      </c>
      <c r="H11">
        <f>PPCL_Spot!S11</f>
        <v>0</v>
      </c>
      <c r="I11">
        <f>Bawana_NG!S11</f>
        <v>19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9.67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62.87</v>
      </c>
      <c r="AB11" s="75">
        <f>-STOA!Q11</f>
        <v>0</v>
      </c>
      <c r="AC11">
        <f t="shared" si="0"/>
        <v>1.6228043982021265</v>
      </c>
      <c r="AD11">
        <f t="shared" si="1"/>
        <v>162.69800503136301</v>
      </c>
      <c r="AE11">
        <f>'IDT-1'!E11</f>
        <v>0</v>
      </c>
      <c r="AF11" s="24"/>
      <c r="AG11">
        <f t="shared" si="2"/>
        <v>162.69800503136301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1.1275200000000001</v>
      </c>
      <c r="E12">
        <f>GT_NG!S12</f>
        <v>2.0762923351158649</v>
      </c>
      <c r="F12">
        <f>GT_Spot!S12</f>
        <v>0</v>
      </c>
      <c r="G12">
        <f>PPCL_NG!S12</f>
        <v>79.576997094449268</v>
      </c>
      <c r="H12">
        <f>PPCL_Spot!S12</f>
        <v>0</v>
      </c>
      <c r="I12">
        <f>Bawana_NG!S12</f>
        <v>19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9.67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62.87</v>
      </c>
      <c r="AB12" s="75">
        <f>-STOA!Q12</f>
        <v>0</v>
      </c>
      <c r="AC12">
        <f t="shared" si="0"/>
        <v>1.6671950358131031</v>
      </c>
      <c r="AD12">
        <f t="shared" si="1"/>
        <v>157.65361439375204</v>
      </c>
      <c r="AE12">
        <f>'IDT-1'!E12</f>
        <v>0</v>
      </c>
      <c r="AF12" s="24"/>
      <c r="AG12">
        <f t="shared" si="2"/>
        <v>157.65361439375204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1.1275200000000001</v>
      </c>
      <c r="E13">
        <f>GT_NG!S13</f>
        <v>2.0762923351158649</v>
      </c>
      <c r="F13">
        <f>GT_Spot!S13</f>
        <v>0</v>
      </c>
      <c r="G13">
        <f>PPCL_NG!S13</f>
        <v>79.576997094449268</v>
      </c>
      <c r="H13">
        <f>PPCL_Spot!S13</f>
        <v>0</v>
      </c>
      <c r="I13">
        <f>Bawana_NG!S13</f>
        <v>18.999150306336926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9.67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62.87</v>
      </c>
      <c r="AB13" s="75">
        <f>-STOA!Q13</f>
        <v>0</v>
      </c>
      <c r="AC13">
        <f t="shared" si="0"/>
        <v>1.6671875585088682</v>
      </c>
      <c r="AD13">
        <f t="shared" si="1"/>
        <v>157.65277217739322</v>
      </c>
      <c r="AE13">
        <f>'IDT-1'!E13</f>
        <v>0</v>
      </c>
      <c r="AF13" s="24"/>
      <c r="AG13">
        <f t="shared" si="2"/>
        <v>157.65277217739322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1.1275200000000001</v>
      </c>
      <c r="E14">
        <f>GT_NG!S14</f>
        <v>2.0762923351158649</v>
      </c>
      <c r="F14">
        <f>GT_Spot!S14</f>
        <v>0</v>
      </c>
      <c r="G14">
        <f>PPCL_NG!S14</f>
        <v>79.576997094449268</v>
      </c>
      <c r="H14">
        <f>PPCL_Spot!S14</f>
        <v>0</v>
      </c>
      <c r="I14">
        <f>Bawana_NG!S14</f>
        <v>18.999150306336926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9.67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62.87</v>
      </c>
      <c r="AB14" s="75">
        <f>-STOA!Q14</f>
        <v>0</v>
      </c>
      <c r="AC14">
        <f t="shared" si="0"/>
        <v>1.6671875585088682</v>
      </c>
      <c r="AD14">
        <f t="shared" si="1"/>
        <v>157.65277217739322</v>
      </c>
      <c r="AE14">
        <f>'IDT-1'!E14</f>
        <v>0</v>
      </c>
      <c r="AF14" s="24"/>
      <c r="AG14">
        <f t="shared" si="2"/>
        <v>157.65277217739322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1.1275200000000001</v>
      </c>
      <c r="E15">
        <f>GT_NG!S15</f>
        <v>2.0762923351158649</v>
      </c>
      <c r="F15">
        <f>GT_Spot!S15</f>
        <v>0</v>
      </c>
      <c r="G15">
        <f>PPCL_NG!S15</f>
        <v>79.576997094449268</v>
      </c>
      <c r="H15">
        <f>PPCL_Spot!S15</f>
        <v>0</v>
      </c>
      <c r="I15">
        <f>Bawana_NG!S15</f>
        <v>18.999150306336926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9.67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62.87</v>
      </c>
      <c r="AB15" s="75">
        <f>-STOA!Q15</f>
        <v>0</v>
      </c>
      <c r="AC15">
        <f t="shared" si="0"/>
        <v>1.7115781961198449</v>
      </c>
      <c r="AD15">
        <f t="shared" si="1"/>
        <v>152.60838153978224</v>
      </c>
      <c r="AE15">
        <f>'IDT-1'!E15</f>
        <v>0</v>
      </c>
      <c r="AF15" s="24"/>
      <c r="AG15">
        <f t="shared" si="2"/>
        <v>152.60838153978224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1.1275200000000001</v>
      </c>
      <c r="E16">
        <f>GT_NG!S16</f>
        <v>2.0762923351158649</v>
      </c>
      <c r="F16">
        <f>GT_Spot!S16</f>
        <v>0</v>
      </c>
      <c r="G16">
        <f>PPCL_NG!S16</f>
        <v>79.576997094449268</v>
      </c>
      <c r="H16">
        <f>PPCL_Spot!S16</f>
        <v>0</v>
      </c>
      <c r="I16">
        <f>Bawana_NG!S16</f>
        <v>18.999150306336926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9.67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62.87</v>
      </c>
      <c r="AB16" s="75">
        <f>-STOA!Q16</f>
        <v>0</v>
      </c>
      <c r="AC16">
        <f t="shared" si="0"/>
        <v>1.7115781961198449</v>
      </c>
      <c r="AD16">
        <f t="shared" si="1"/>
        <v>152.60838153978224</v>
      </c>
      <c r="AE16">
        <f>'IDT-1'!E16</f>
        <v>0</v>
      </c>
      <c r="AF16" s="24"/>
      <c r="AG16">
        <f t="shared" si="2"/>
        <v>152.60838153978224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1.1275200000000001</v>
      </c>
      <c r="E17">
        <f>GT_NG!S17</f>
        <v>2.0762923351158649</v>
      </c>
      <c r="F17">
        <f>GT_Spot!S17</f>
        <v>0</v>
      </c>
      <c r="G17">
        <f>PPCL_NG!S17</f>
        <v>79.576997094449268</v>
      </c>
      <c r="H17">
        <f>PPCL_Spot!S17</f>
        <v>0</v>
      </c>
      <c r="I17">
        <f>Bawana_NG!S17</f>
        <v>18.999150306336926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9.67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62.87</v>
      </c>
      <c r="AB17" s="75">
        <f>-STOA!Q17</f>
        <v>0</v>
      </c>
      <c r="AC17">
        <f t="shared" si="0"/>
        <v>1.7115781961198449</v>
      </c>
      <c r="AD17">
        <f t="shared" si="1"/>
        <v>152.60838153978224</v>
      </c>
      <c r="AE17">
        <f>'IDT-1'!E17</f>
        <v>0</v>
      </c>
      <c r="AF17" s="24"/>
      <c r="AG17">
        <f t="shared" si="2"/>
        <v>152.60838153978224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1.1275200000000001</v>
      </c>
      <c r="E18">
        <f>GT_NG!S18</f>
        <v>2.0762923351158649</v>
      </c>
      <c r="F18">
        <f>GT_Spot!S18</f>
        <v>0</v>
      </c>
      <c r="G18">
        <f>PPCL_NG!S18</f>
        <v>79.576997094449268</v>
      </c>
      <c r="H18">
        <f>PPCL_Spot!S18</f>
        <v>0</v>
      </c>
      <c r="I18">
        <f>Bawana_NG!S18</f>
        <v>18.999150306336926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9.67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62.87</v>
      </c>
      <c r="AB18" s="75">
        <f>-STOA!Q18</f>
        <v>0</v>
      </c>
      <c r="AC18">
        <f t="shared" si="0"/>
        <v>1.7115781961198449</v>
      </c>
      <c r="AD18">
        <f t="shared" si="1"/>
        <v>152.60838153978224</v>
      </c>
      <c r="AE18">
        <f>'IDT-1'!E18</f>
        <v>0</v>
      </c>
      <c r="AF18" s="24"/>
      <c r="AG18">
        <f t="shared" si="2"/>
        <v>152.60838153978224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-20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1.1275200000000001</v>
      </c>
      <c r="E19">
        <f>GT_NG!S19</f>
        <v>2.0775981524249425</v>
      </c>
      <c r="F19">
        <f>GT_Spot!S19</f>
        <v>0</v>
      </c>
      <c r="G19">
        <f>PPCL_NG!S19</f>
        <v>79.576997094449268</v>
      </c>
      <c r="H19">
        <f>PPCL_Spot!S19</f>
        <v>0</v>
      </c>
      <c r="I19">
        <f>Bawana_NG!S19</f>
        <v>18.999150306336926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9.67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62.87</v>
      </c>
      <c r="AB19" s="75">
        <f>-STOA!Q19</f>
        <v>0</v>
      </c>
      <c r="AC19">
        <f t="shared" si="0"/>
        <v>1.7115896873121645</v>
      </c>
      <c r="AD19">
        <f t="shared" si="1"/>
        <v>152.60967586589896</v>
      </c>
      <c r="AE19">
        <f>'IDT-1'!E19</f>
        <v>0</v>
      </c>
      <c r="AF19" s="24"/>
      <c r="AG19">
        <f t="shared" si="2"/>
        <v>152.60967586589896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-20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1.1275200000000001</v>
      </c>
      <c r="E20">
        <f>GT_NG!S20</f>
        <v>2.0762923351158649</v>
      </c>
      <c r="F20">
        <f>GT_Spot!S20</f>
        <v>0</v>
      </c>
      <c r="G20">
        <f>PPCL_NG!S20</f>
        <v>79.576997094449268</v>
      </c>
      <c r="H20">
        <f>PPCL_Spot!S20</f>
        <v>0</v>
      </c>
      <c r="I20">
        <f>Bawana_NG!S20</f>
        <v>18.999150306336926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9.67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62.87</v>
      </c>
      <c r="AB20" s="75">
        <f>-STOA!Q20</f>
        <v>0</v>
      </c>
      <c r="AC20">
        <f t="shared" si="0"/>
        <v>1.7115781961198449</v>
      </c>
      <c r="AD20">
        <f t="shared" si="1"/>
        <v>152.60838153978224</v>
      </c>
      <c r="AE20">
        <f>'IDT-1'!E20</f>
        <v>0</v>
      </c>
      <c r="AF20" s="24"/>
      <c r="AG20">
        <f t="shared" si="2"/>
        <v>152.60838153978224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-20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1.1275200000000001</v>
      </c>
      <c r="E21">
        <f>GT_NG!S21</f>
        <v>2.0762923351158649</v>
      </c>
      <c r="F21">
        <f>GT_Spot!S21</f>
        <v>0</v>
      </c>
      <c r="G21">
        <f>PPCL_NG!S21</f>
        <v>79.576997094449268</v>
      </c>
      <c r="H21">
        <f>PPCL_Spot!S21</f>
        <v>0</v>
      </c>
      <c r="I21">
        <f>Bawana_NG!S21</f>
        <v>18.999150306336926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9.67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62.87</v>
      </c>
      <c r="AB21" s="75">
        <f>-STOA!Q21</f>
        <v>0</v>
      </c>
      <c r="AC21">
        <f t="shared" si="0"/>
        <v>1.7115781961198449</v>
      </c>
      <c r="AD21">
        <f t="shared" si="1"/>
        <v>152.60838153978224</v>
      </c>
      <c r="AE21">
        <f>'IDT-1'!E21</f>
        <v>0</v>
      </c>
      <c r="AF21" s="24"/>
      <c r="AG21">
        <f t="shared" si="2"/>
        <v>152.60838153978224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-20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1.1275200000000001</v>
      </c>
      <c r="E22">
        <f>GT_NG!S22</f>
        <v>2.0762923351158649</v>
      </c>
      <c r="F22">
        <f>GT_Spot!S22</f>
        <v>0</v>
      </c>
      <c r="G22">
        <f>PPCL_NG!S22</f>
        <v>79.576997094449268</v>
      </c>
      <c r="H22">
        <f>PPCL_Spot!S22</f>
        <v>0</v>
      </c>
      <c r="I22">
        <f>Bawana_NG!S22</f>
        <v>18.999150306336926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9.67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62.87</v>
      </c>
      <c r="AB22" s="75">
        <f>-STOA!Q22</f>
        <v>0</v>
      </c>
      <c r="AC22">
        <f t="shared" si="0"/>
        <v>1.7115781961198449</v>
      </c>
      <c r="AD22">
        <f t="shared" si="1"/>
        <v>152.60838153978224</v>
      </c>
      <c r="AE22">
        <f>'IDT-1'!E22</f>
        <v>0</v>
      </c>
      <c r="AF22" s="24"/>
      <c r="AG22">
        <f t="shared" si="2"/>
        <v>152.60838153978224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-20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1.1275200000000001</v>
      </c>
      <c r="E23">
        <f>GT_NG!S23</f>
        <v>2.0762923351158649</v>
      </c>
      <c r="F23">
        <f>GT_Spot!S23</f>
        <v>0</v>
      </c>
      <c r="G23">
        <f>PPCL_NG!S23</f>
        <v>79.576997094449268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9.67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62.87</v>
      </c>
      <c r="AB23" s="75">
        <f>-STOA!Q23</f>
        <v>0</v>
      </c>
      <c r="AC23">
        <f t="shared" si="0"/>
        <v>1.7115856734240797</v>
      </c>
      <c r="AD23">
        <f t="shared" si="1"/>
        <v>152.60922375614106</v>
      </c>
      <c r="AE23">
        <f>'IDT-1'!E23</f>
        <v>0</v>
      </c>
      <c r="AF23" s="24"/>
      <c r="AG23">
        <f t="shared" si="2"/>
        <v>152.60922375614106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-20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1.1275200000000001</v>
      </c>
      <c r="E24">
        <f>GT_NG!S24</f>
        <v>2.0762923351158649</v>
      </c>
      <c r="F24">
        <f>GT_Spot!S24</f>
        <v>0</v>
      </c>
      <c r="G24">
        <f>PPCL_NG!S24</f>
        <v>79.576997094449268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9.67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62.87</v>
      </c>
      <c r="AB24" s="75">
        <f>-STOA!Q24</f>
        <v>0</v>
      </c>
      <c r="AC24">
        <f t="shared" si="0"/>
        <v>1.7115856734240797</v>
      </c>
      <c r="AD24">
        <f t="shared" si="1"/>
        <v>152.60922375614106</v>
      </c>
      <c r="AE24">
        <f>'IDT-1'!E24</f>
        <v>0</v>
      </c>
      <c r="AF24" s="24"/>
      <c r="AG24">
        <f t="shared" si="2"/>
        <v>152.60922375614106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1.1275200000000001</v>
      </c>
      <c r="E25">
        <f>GT_NG!S25</f>
        <v>2.0762923351158649</v>
      </c>
      <c r="F25">
        <f>GT_Spot!S25</f>
        <v>0</v>
      </c>
      <c r="G25">
        <f>PPCL_NG!S25</f>
        <v>79.576997094449268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9.67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62.87</v>
      </c>
      <c r="AB25" s="75">
        <f>-STOA!Q25</f>
        <v>0</v>
      </c>
      <c r="AC25">
        <f t="shared" si="0"/>
        <v>1.7115856734240797</v>
      </c>
      <c r="AD25">
        <f t="shared" si="1"/>
        <v>152.60922375614106</v>
      </c>
      <c r="AE25">
        <f>'IDT-1'!E25</f>
        <v>0</v>
      </c>
      <c r="AF25" s="24"/>
      <c r="AG25">
        <f t="shared" si="2"/>
        <v>152.60922375614106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-20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1.1275200000000001</v>
      </c>
      <c r="E26">
        <f>GT_NG!S26</f>
        <v>2.0762923351158649</v>
      </c>
      <c r="F26">
        <f>GT_Spot!S26</f>
        <v>0</v>
      </c>
      <c r="G26">
        <f>PPCL_NG!S26</f>
        <v>79.576997094449268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9.67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62.87</v>
      </c>
      <c r="AB26" s="75">
        <f>-STOA!Q26</f>
        <v>0</v>
      </c>
      <c r="AC26">
        <f t="shared" si="0"/>
        <v>1.7115856734240797</v>
      </c>
      <c r="AD26">
        <f t="shared" si="1"/>
        <v>152.60922375614106</v>
      </c>
      <c r="AE26">
        <f>'IDT-1'!E26</f>
        <v>0</v>
      </c>
      <c r="AF26" s="24"/>
      <c r="AG26">
        <f t="shared" si="2"/>
        <v>152.60922375614106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1.1275200000000001</v>
      </c>
      <c r="E27">
        <f>GT_NG!S27</f>
        <v>2.0762923351158649</v>
      </c>
      <c r="F27">
        <f>GT_Spot!S27</f>
        <v>0</v>
      </c>
      <c r="G27">
        <f>PPCL_NG!S27</f>
        <v>79.576997094449268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2.2790883646541382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9.67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62.87</v>
      </c>
      <c r="AB27" s="75">
        <f>-STOA!Q27</f>
        <v>0</v>
      </c>
      <c r="AC27">
        <f t="shared" si="0"/>
        <v>1.7316416510330364</v>
      </c>
      <c r="AD27">
        <f t="shared" si="1"/>
        <v>154.86825614318624</v>
      </c>
      <c r="AE27">
        <f>'IDT-1'!E27</f>
        <v>0</v>
      </c>
      <c r="AF27" s="24"/>
      <c r="AG27">
        <f t="shared" si="2"/>
        <v>154.86825614318624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-20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1.1275200000000001</v>
      </c>
      <c r="E28">
        <f>GT_NG!S28</f>
        <v>2.0762923351158649</v>
      </c>
      <c r="F28">
        <f>GT_Spot!S28</f>
        <v>0</v>
      </c>
      <c r="G28">
        <f>PPCL_NG!S28</f>
        <v>79.576997094449268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2.2790883646541382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9.67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62.87</v>
      </c>
      <c r="AB28" s="75">
        <f>-STOA!Q28</f>
        <v>0</v>
      </c>
      <c r="AC28">
        <f t="shared" si="0"/>
        <v>1.7316416510330364</v>
      </c>
      <c r="AD28">
        <f t="shared" si="1"/>
        <v>154.86825614318624</v>
      </c>
      <c r="AE28">
        <f>'IDT-1'!E28</f>
        <v>0</v>
      </c>
      <c r="AF28" s="24"/>
      <c r="AG28">
        <f t="shared" si="2"/>
        <v>154.86825614318624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-20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1.1275200000000001</v>
      </c>
      <c r="E29">
        <f>GT_NG!S29</f>
        <v>2.0762923351158649</v>
      </c>
      <c r="F29">
        <f>GT_Spot!S29</f>
        <v>0</v>
      </c>
      <c r="G29">
        <f>PPCL_NG!S29</f>
        <v>79.576997094449268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2.2790883646541382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9.67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62.87</v>
      </c>
      <c r="AB29" s="75">
        <f>-STOA!Q29</f>
        <v>0</v>
      </c>
      <c r="AC29">
        <f t="shared" si="0"/>
        <v>1.7316416510330364</v>
      </c>
      <c r="AD29">
        <f t="shared" si="1"/>
        <v>154.86825614318624</v>
      </c>
      <c r="AE29">
        <f>'IDT-1'!E29</f>
        <v>0</v>
      </c>
      <c r="AF29" s="24"/>
      <c r="AG29">
        <f t="shared" si="2"/>
        <v>154.86825614318624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-20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1.1275200000000001</v>
      </c>
      <c r="E30">
        <f>GT_NG!S30</f>
        <v>2.0762923351158649</v>
      </c>
      <c r="F30">
        <f>GT_Spot!S30</f>
        <v>0</v>
      </c>
      <c r="G30">
        <f>PPCL_NG!S30</f>
        <v>79.576997094449268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2.2790883646541382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9.67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62.87</v>
      </c>
      <c r="AB30" s="75">
        <f>-STOA!Q30</f>
        <v>0</v>
      </c>
      <c r="AC30">
        <f t="shared" si="0"/>
        <v>1.6428603758110831</v>
      </c>
      <c r="AD30">
        <f t="shared" si="1"/>
        <v>164.95703741840819</v>
      </c>
      <c r="AE30">
        <f>'IDT-1'!E30</f>
        <v>0</v>
      </c>
      <c r="AF30" s="24"/>
      <c r="AG30">
        <f t="shared" si="2"/>
        <v>164.95703741840819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1.1275200000000001</v>
      </c>
      <c r="E31">
        <f>GT_NG!S31</f>
        <v>2.0762923351158649</v>
      </c>
      <c r="F31">
        <f>GT_Spot!S31</f>
        <v>0</v>
      </c>
      <c r="G31">
        <f>PPCL_NG!S31</f>
        <v>79.576997094449268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2.2790883646541382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9.67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62.87</v>
      </c>
      <c r="AB31" s="75">
        <f>-STOA!Q31</f>
        <v>0</v>
      </c>
      <c r="AC31">
        <f t="shared" si="0"/>
        <v>1.5540791005891299</v>
      </c>
      <c r="AD31">
        <f t="shared" si="1"/>
        <v>175.04581869363017</v>
      </c>
      <c r="AE31">
        <f>'IDT-1'!E31</f>
        <v>0</v>
      </c>
      <c r="AF31" s="24"/>
      <c r="AG31">
        <f t="shared" si="2"/>
        <v>175.04581869363017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1.1275200000000001</v>
      </c>
      <c r="E32">
        <f>GT_NG!S32</f>
        <v>2.0762923351158649</v>
      </c>
      <c r="F32">
        <f>GT_Spot!S32</f>
        <v>0</v>
      </c>
      <c r="G32">
        <f>PPCL_NG!S32</f>
        <v>79.576997094449268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2.2790883646541382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9.67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62.87</v>
      </c>
      <c r="AB32" s="75">
        <f>-STOA!Q32</f>
        <v>0</v>
      </c>
      <c r="AC32">
        <f t="shared" si="0"/>
        <v>1.5540791005891299</v>
      </c>
      <c r="AD32">
        <f t="shared" si="1"/>
        <v>175.04581869363017</v>
      </c>
      <c r="AE32">
        <f>'IDT-1'!E32</f>
        <v>0</v>
      </c>
      <c r="AF32" s="24"/>
      <c r="AG32">
        <f t="shared" si="2"/>
        <v>175.04581869363017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1.1275200000000001</v>
      </c>
      <c r="E33">
        <f>GT_NG!S33</f>
        <v>2.0775981524249425</v>
      </c>
      <c r="F33">
        <f>GT_Spot!S33</f>
        <v>0</v>
      </c>
      <c r="G33">
        <f>PPCL_NG!S33</f>
        <v>79.576997094449268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2.2790883646541382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19.350000000000001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62.87</v>
      </c>
      <c r="AB33" s="75">
        <f>-STOA!Q33</f>
        <v>0</v>
      </c>
      <c r="AC33">
        <f t="shared" si="0"/>
        <v>1.6392745917814495</v>
      </c>
      <c r="AD33">
        <f t="shared" si="1"/>
        <v>184.6419290197469</v>
      </c>
      <c r="AE33">
        <f>'IDT-1'!E33</f>
        <v>0</v>
      </c>
      <c r="AF33" s="24"/>
      <c r="AG33">
        <f t="shared" si="2"/>
        <v>184.6419290197469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1.1275200000000001</v>
      </c>
      <c r="E34">
        <f>GT_NG!S34</f>
        <v>2.0775981524249425</v>
      </c>
      <c r="F34">
        <f>GT_Spot!S34</f>
        <v>0</v>
      </c>
      <c r="G34">
        <f>PPCL_NG!S34</f>
        <v>79.576997094449268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2.2790883646541382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33.86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62.87</v>
      </c>
      <c r="AB34" s="75">
        <f>-STOA!Q34</f>
        <v>0</v>
      </c>
      <c r="AC34">
        <f t="shared" si="0"/>
        <v>1.7669625917814498</v>
      </c>
      <c r="AD34">
        <f t="shared" si="1"/>
        <v>199.02424101974694</v>
      </c>
      <c r="AE34">
        <f>'IDT-1'!E34</f>
        <v>0</v>
      </c>
      <c r="AF34" s="24"/>
      <c r="AG34">
        <f t="shared" si="2"/>
        <v>199.02424101974694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1.1275200000000001</v>
      </c>
      <c r="E35">
        <f>GT_NG!S35</f>
        <v>2.0775981524249425</v>
      </c>
      <c r="F35">
        <f>GT_Spot!S35</f>
        <v>0</v>
      </c>
      <c r="G35">
        <f>PPCL_NG!S35</f>
        <v>79.576997094449268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2.2790883646541382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43.55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62.87</v>
      </c>
      <c r="AB35" s="75">
        <f>-STOA!Q35</f>
        <v>0</v>
      </c>
      <c r="AC35">
        <f t="shared" si="0"/>
        <v>1.8522345917814498</v>
      </c>
      <c r="AD35">
        <f t="shared" si="1"/>
        <v>208.62896901974693</v>
      </c>
      <c r="AE35">
        <f>'IDT-1'!E35</f>
        <v>0</v>
      </c>
      <c r="AF35" s="24"/>
      <c r="AG35">
        <f t="shared" si="2"/>
        <v>208.62896901974693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1.1275200000000001</v>
      </c>
      <c r="E36">
        <f>GT_NG!S36</f>
        <v>2.0775981524249425</v>
      </c>
      <c r="F36">
        <f>GT_Spot!S36</f>
        <v>0</v>
      </c>
      <c r="G36">
        <f>PPCL_NG!S36</f>
        <v>79.576997094449268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2.2790883646541382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62.87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62.87</v>
      </c>
      <c r="AB36" s="75">
        <f>-STOA!Q36</f>
        <v>0</v>
      </c>
      <c r="AC36">
        <f t="shared" si="0"/>
        <v>2.0222505917814497</v>
      </c>
      <c r="AD36">
        <f t="shared" si="1"/>
        <v>227.77895301974692</v>
      </c>
      <c r="AE36">
        <f>'IDT-1'!E36</f>
        <v>0</v>
      </c>
      <c r="AF36" s="24"/>
      <c r="AG36">
        <f t="shared" si="2"/>
        <v>227.77895301974692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1.1275200000000001</v>
      </c>
      <c r="E37">
        <f>GT_NG!S37</f>
        <v>2.0775981524249425</v>
      </c>
      <c r="F37">
        <f>GT_Spot!S37</f>
        <v>0</v>
      </c>
      <c r="G37">
        <f>PPCL_NG!S37</f>
        <v>79.576997094449268</v>
      </c>
      <c r="H37">
        <f>PPCL_Spot!S37</f>
        <v>0</v>
      </c>
      <c r="I37">
        <f>Bawana_NG!S37</f>
        <v>18.999150306336926</v>
      </c>
      <c r="J37">
        <f>Bawana_RLNG!S37</f>
        <v>0</v>
      </c>
      <c r="K37">
        <f>Bawana_Spot!S37</f>
        <v>2.2790883646541382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77.38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62.87</v>
      </c>
      <c r="AB37" s="75">
        <f>-STOA!Q37</f>
        <v>0</v>
      </c>
      <c r="AC37">
        <f t="shared" si="0"/>
        <v>2.1499311144772149</v>
      </c>
      <c r="AD37">
        <f t="shared" si="1"/>
        <v>242.16042280338806</v>
      </c>
      <c r="AE37">
        <f>'IDT-1'!E37</f>
        <v>0</v>
      </c>
      <c r="AF37" s="24"/>
      <c r="AG37">
        <f t="shared" si="2"/>
        <v>242.16042280338806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1.1275200000000001</v>
      </c>
      <c r="E38">
        <f>GT_NG!S38</f>
        <v>2.0775981524249425</v>
      </c>
      <c r="F38">
        <f>GT_Spot!S38</f>
        <v>0</v>
      </c>
      <c r="G38">
        <f>PPCL_NG!S38</f>
        <v>79.576997094449268</v>
      </c>
      <c r="H38">
        <f>PPCL_Spot!S38</f>
        <v>0</v>
      </c>
      <c r="I38">
        <f>Bawana_NG!S38</f>
        <v>19.110878176554387</v>
      </c>
      <c r="J38">
        <f>Bawana_RLNG!S38</f>
        <v>0</v>
      </c>
      <c r="K38">
        <f>Bawana_Spot!S38</f>
        <v>2.2790883646541382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91.89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62.87</v>
      </c>
      <c r="AB38" s="75">
        <f>-STOA!Q38</f>
        <v>0</v>
      </c>
      <c r="AC38">
        <f t="shared" si="0"/>
        <v>2.2786023197351284</v>
      </c>
      <c r="AD38">
        <f t="shared" si="1"/>
        <v>256.65347946834765</v>
      </c>
      <c r="AE38">
        <f>'IDT-1'!E38</f>
        <v>0</v>
      </c>
      <c r="AF38" s="24"/>
      <c r="AG38">
        <f t="shared" si="2"/>
        <v>256.65347946834765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1.1275200000000001</v>
      </c>
      <c r="E39">
        <f>GT_NG!S39</f>
        <v>2.0595842956120092</v>
      </c>
      <c r="F39">
        <f>GT_Spot!S39</f>
        <v>0</v>
      </c>
      <c r="G39">
        <f>PPCL_NG!S39</f>
        <v>79.576997094449268</v>
      </c>
      <c r="H39">
        <f>PPCL_Spot!S39</f>
        <v>0</v>
      </c>
      <c r="I39">
        <f>Bawana_NG!S39</f>
        <v>18.999150306336926</v>
      </c>
      <c r="J39">
        <f>Bawana_RLNG!S39</f>
        <v>0</v>
      </c>
      <c r="K39">
        <f>Bawana_Spot!S39</f>
        <v>2.2790883646541382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60.22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116.07</v>
      </c>
      <c r="AB39" s="75">
        <f>-STOA!Q39</f>
        <v>0</v>
      </c>
      <c r="AC39">
        <f t="shared" si="0"/>
        <v>2.4669245925372612</v>
      </c>
      <c r="AD39">
        <f t="shared" si="1"/>
        <v>277.8654154685151</v>
      </c>
      <c r="AE39">
        <f>'IDT-1'!E39</f>
        <v>0</v>
      </c>
      <c r="AF39" s="24"/>
      <c r="AG39">
        <f t="shared" si="2"/>
        <v>277.8654154685151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1.1275200000000001</v>
      </c>
      <c r="E40">
        <f>GT_NG!S40</f>
        <v>2.0595842956120092</v>
      </c>
      <c r="F40">
        <f>GT_Spot!S40</f>
        <v>0</v>
      </c>
      <c r="G40">
        <f>PPCL_NG!S40</f>
        <v>79.576997094449268</v>
      </c>
      <c r="H40">
        <f>PPCL_Spot!S40</f>
        <v>0</v>
      </c>
      <c r="I40">
        <f>Bawana_NG!S40</f>
        <v>18.999150306336926</v>
      </c>
      <c r="J40">
        <f>Bawana_RLNG!S40</f>
        <v>0</v>
      </c>
      <c r="K40">
        <f>Bawana_Spot!S40</f>
        <v>2.2790883646541382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68.680000000000007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116.07</v>
      </c>
      <c r="AB40" s="75">
        <f>-STOA!Q40</f>
        <v>0</v>
      </c>
      <c r="AC40">
        <f t="shared" si="0"/>
        <v>2.541372592537261</v>
      </c>
      <c r="AD40">
        <f t="shared" si="1"/>
        <v>286.25096746851511</v>
      </c>
      <c r="AE40">
        <f>'IDT-1'!E40</f>
        <v>0</v>
      </c>
      <c r="AF40" s="24"/>
      <c r="AG40">
        <f t="shared" si="2"/>
        <v>286.25096746851511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1.1275200000000001</v>
      </c>
      <c r="E41">
        <f>GT_NG!S41</f>
        <v>2.0551850718874274</v>
      </c>
      <c r="F41">
        <f>GT_Spot!S41</f>
        <v>0</v>
      </c>
      <c r="G41">
        <f>PPCL_NG!S41</f>
        <v>79.576997094449268</v>
      </c>
      <c r="H41">
        <f>PPCL_Spot!S41</f>
        <v>0</v>
      </c>
      <c r="I41">
        <f>Bawana_NG!S41</f>
        <v>18.999150306336926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68.84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116.07</v>
      </c>
      <c r="AB41" s="75">
        <f>-STOA!Q41</f>
        <v>0</v>
      </c>
      <c r="AC41">
        <f t="shared" si="0"/>
        <v>2.522685901759528</v>
      </c>
      <c r="AD41">
        <f t="shared" si="1"/>
        <v>284.14616657091409</v>
      </c>
      <c r="AE41">
        <f>'IDT-1'!E41</f>
        <v>0</v>
      </c>
      <c r="AF41" s="24"/>
      <c r="AG41">
        <f t="shared" si="2"/>
        <v>284.14616657091409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1.1275200000000001</v>
      </c>
      <c r="E42">
        <f>GT_NG!S42</f>
        <v>2.0551850718874274</v>
      </c>
      <c r="F42">
        <f>GT_Spot!S42</f>
        <v>0</v>
      </c>
      <c r="G42">
        <f>PPCL_NG!S42</f>
        <v>79.576997094449268</v>
      </c>
      <c r="H42">
        <f>PPCL_Spot!S42</f>
        <v>0</v>
      </c>
      <c r="I42">
        <f>Bawana_NG!S42</f>
        <v>18.999150306336926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91.89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116.07</v>
      </c>
      <c r="AB42" s="75">
        <f>-STOA!Q42</f>
        <v>0</v>
      </c>
      <c r="AC42">
        <f t="shared" si="0"/>
        <v>2.7255259017595281</v>
      </c>
      <c r="AD42">
        <f t="shared" si="1"/>
        <v>306.99332657091412</v>
      </c>
      <c r="AE42">
        <f>'IDT-1'!E42</f>
        <v>0</v>
      </c>
      <c r="AF42" s="24"/>
      <c r="AG42">
        <f t="shared" si="2"/>
        <v>306.99332657091412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1.1275200000000001</v>
      </c>
      <c r="E43">
        <f>GT_NG!S43</f>
        <v>2.0577540106951875</v>
      </c>
      <c r="F43">
        <f>GT_Spot!S43</f>
        <v>0</v>
      </c>
      <c r="G43">
        <f>PPCL_NG!S43</f>
        <v>79.576997094449268</v>
      </c>
      <c r="H43">
        <f>PPCL_Spot!S43</f>
        <v>0</v>
      </c>
      <c r="I43">
        <f>Bawana_NG!S43</f>
        <v>18.999150306336926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93.83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116.07</v>
      </c>
      <c r="AB43" s="75">
        <f>-STOA!Q43</f>
        <v>0</v>
      </c>
      <c r="AC43">
        <f t="shared" si="0"/>
        <v>2.742620508421036</v>
      </c>
      <c r="AD43">
        <f t="shared" si="1"/>
        <v>308.91880090306029</v>
      </c>
      <c r="AE43">
        <f>'IDT-1'!E43</f>
        <v>0</v>
      </c>
      <c r="AF43" s="24"/>
      <c r="AG43">
        <f t="shared" si="2"/>
        <v>308.91880090306029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1.1275200000000001</v>
      </c>
      <c r="E44">
        <f>GT_NG!S44</f>
        <v>2.0577540106951875</v>
      </c>
      <c r="F44">
        <f>GT_Spot!S44</f>
        <v>0</v>
      </c>
      <c r="G44">
        <f>PPCL_NG!S44</f>
        <v>79.576997094449268</v>
      </c>
      <c r="H44">
        <f>PPCL_Spot!S44</f>
        <v>0</v>
      </c>
      <c r="I44">
        <f>Bawana_NG!S44</f>
        <v>18.999150306336926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96.73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116.07</v>
      </c>
      <c r="AB44" s="75">
        <f>-STOA!Q44</f>
        <v>0</v>
      </c>
      <c r="AC44">
        <f t="shared" si="0"/>
        <v>2.7681405084210362</v>
      </c>
      <c r="AD44">
        <f t="shared" si="1"/>
        <v>311.79328090306035</v>
      </c>
      <c r="AE44">
        <f>'IDT-1'!E44</f>
        <v>0</v>
      </c>
      <c r="AF44" s="24"/>
      <c r="AG44">
        <f t="shared" si="2"/>
        <v>311.79328090306035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1.1275200000000001</v>
      </c>
      <c r="E45">
        <f>GT_NG!S45</f>
        <v>2.0577540106951875</v>
      </c>
      <c r="F45">
        <f>GT_Spot!S45</f>
        <v>0</v>
      </c>
      <c r="G45">
        <f>PPCL_NG!S45</f>
        <v>79.576997094449268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105.44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116.07</v>
      </c>
      <c r="AB45" s="75">
        <f>-STOA!Q45</f>
        <v>0</v>
      </c>
      <c r="AC45">
        <f t="shared" si="0"/>
        <v>2.8508760072057582</v>
      </c>
      <c r="AD45">
        <f t="shared" si="1"/>
        <v>321.11230662981217</v>
      </c>
      <c r="AE45">
        <f>'IDT-1'!E45</f>
        <v>0</v>
      </c>
      <c r="AF45" s="24"/>
      <c r="AG45">
        <f t="shared" si="2"/>
        <v>321.11230662981217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1.1275200000000001</v>
      </c>
      <c r="E46">
        <f>GT_NG!S46</f>
        <v>2.0577540106951875</v>
      </c>
      <c r="F46">
        <f>GT_Spot!S46</f>
        <v>0</v>
      </c>
      <c r="G46">
        <f>PPCL_NG!S46</f>
        <v>79.576997094449268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108.72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116.07</v>
      </c>
      <c r="AB46" s="75">
        <f>-STOA!Q46</f>
        <v>0</v>
      </c>
      <c r="AC46">
        <f t="shared" si="0"/>
        <v>2.8797400072057586</v>
      </c>
      <c r="AD46">
        <f t="shared" si="1"/>
        <v>324.3634426298122</v>
      </c>
      <c r="AE46">
        <f>'IDT-1'!E46</f>
        <v>0</v>
      </c>
      <c r="AF46" s="24"/>
      <c r="AG46">
        <f t="shared" si="2"/>
        <v>324.3634426298122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1.1275200000000001</v>
      </c>
      <c r="E47">
        <f>GT_NG!S47</f>
        <v>2.0577540106951875</v>
      </c>
      <c r="F47">
        <f>GT_Spot!S47</f>
        <v>0</v>
      </c>
      <c r="G47">
        <f>PPCL_NG!S47</f>
        <v>79.576997094449268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116.08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116.07</v>
      </c>
      <c r="AB47" s="75">
        <f>-STOA!Q47</f>
        <v>0</v>
      </c>
      <c r="AC47">
        <f t="shared" si="0"/>
        <v>2.9445080072057586</v>
      </c>
      <c r="AD47">
        <f t="shared" si="1"/>
        <v>331.65867462981225</v>
      </c>
      <c r="AE47">
        <f>'IDT-1'!E47</f>
        <v>0</v>
      </c>
      <c r="AF47" s="24"/>
      <c r="AG47">
        <f t="shared" si="2"/>
        <v>331.65867462981225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1.1275200000000001</v>
      </c>
      <c r="E48">
        <f>GT_NG!S48</f>
        <v>2.0577540106951875</v>
      </c>
      <c r="F48">
        <f>GT_Spot!S48</f>
        <v>0</v>
      </c>
      <c r="G48">
        <f>PPCL_NG!S48</f>
        <v>79.576997094449268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116.08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116.07</v>
      </c>
      <c r="AB48" s="75">
        <f>-STOA!Q48</f>
        <v>0</v>
      </c>
      <c r="AC48">
        <f t="shared" si="0"/>
        <v>2.9445080072057586</v>
      </c>
      <c r="AD48">
        <f t="shared" si="1"/>
        <v>331.65867462981225</v>
      </c>
      <c r="AE48">
        <f>'IDT-1'!E48</f>
        <v>0</v>
      </c>
      <c r="AF48" s="24"/>
      <c r="AG48">
        <f t="shared" si="2"/>
        <v>331.65867462981225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1.1275200000000001</v>
      </c>
      <c r="E49">
        <f>GT_NG!S49</f>
        <v>2.0577540106951875</v>
      </c>
      <c r="F49">
        <f>GT_Spot!S49</f>
        <v>0</v>
      </c>
      <c r="G49">
        <f>PPCL_NG!S49</f>
        <v>79.576997094449268</v>
      </c>
      <c r="H49">
        <f>PPCL_Spot!S49</f>
        <v>0</v>
      </c>
      <c r="I49">
        <f>Bawana_NG!S49</f>
        <v>23.347453205292101</v>
      </c>
      <c r="J49">
        <f>Bawana_RLNG!S49</f>
        <v>0</v>
      </c>
      <c r="K49">
        <f>Bawana_Spot!S49</f>
        <v>1.824091204560228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116.08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116.07</v>
      </c>
      <c r="AB49" s="75">
        <f>-STOA!Q49</f>
        <v>0</v>
      </c>
      <c r="AC49">
        <f t="shared" si="0"/>
        <v>2.9927375765319719</v>
      </c>
      <c r="AD49">
        <f t="shared" si="1"/>
        <v>337.09107793846482</v>
      </c>
      <c r="AE49">
        <f>'IDT-1'!E49</f>
        <v>0</v>
      </c>
      <c r="AF49" s="24"/>
      <c r="AG49">
        <f t="shared" si="2"/>
        <v>337.09107793846482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1.1275200000000001</v>
      </c>
      <c r="E50">
        <f>GT_NG!S50</f>
        <v>2.0551850718874274</v>
      </c>
      <c r="F50">
        <f>GT_Spot!S50</f>
        <v>0</v>
      </c>
      <c r="G50">
        <f>PPCL_NG!S50</f>
        <v>79.576997094449268</v>
      </c>
      <c r="H50">
        <f>PPCL_Spot!S50</f>
        <v>0</v>
      </c>
      <c r="I50">
        <f>Bawana_NG!S50</f>
        <v>23.347453205292101</v>
      </c>
      <c r="J50">
        <f>Bawana_RLNG!S50</f>
        <v>0</v>
      </c>
      <c r="K50">
        <f>Bawana_Spot!S50</f>
        <v>7.296364818240912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116.08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116.07</v>
      </c>
      <c r="AB50" s="75">
        <f>-STOA!Q50</f>
        <v>0</v>
      </c>
      <c r="AC50">
        <f t="shared" si="0"/>
        <v>3.0408709776708536</v>
      </c>
      <c r="AD50">
        <f t="shared" si="1"/>
        <v>342.51264921219882</v>
      </c>
      <c r="AE50">
        <f>'IDT-1'!E50</f>
        <v>0</v>
      </c>
      <c r="AF50" s="24"/>
      <c r="AG50">
        <f t="shared" si="2"/>
        <v>342.51264921219882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1.1275200000000001</v>
      </c>
      <c r="E51">
        <f>GT_NG!S51</f>
        <v>2.0551850718874274</v>
      </c>
      <c r="F51">
        <f>GT_Spot!S51</f>
        <v>0</v>
      </c>
      <c r="G51">
        <f>PPCL_NG!S51</f>
        <v>79.576997094449268</v>
      </c>
      <c r="H51">
        <f>PPCL_Spot!S51</f>
        <v>0</v>
      </c>
      <c r="I51">
        <f>Bawana_NG!S51</f>
        <v>23.349087926252881</v>
      </c>
      <c r="J51">
        <f>Bawana_RLNG!S51</f>
        <v>0</v>
      </c>
      <c r="K51">
        <f>Bawana_Spot!S51</f>
        <v>11.249999999999998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125.75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116.07</v>
      </c>
      <c r="AB51" s="75">
        <f>-STOA!Q51</f>
        <v>0</v>
      </c>
      <c r="AC51">
        <f t="shared" si="0"/>
        <v>3.1607733528147883</v>
      </c>
      <c r="AD51">
        <f t="shared" si="1"/>
        <v>356.01801673977479</v>
      </c>
      <c r="AE51">
        <f>'IDT-1'!E51</f>
        <v>0</v>
      </c>
      <c r="AF51" s="24"/>
      <c r="AG51">
        <f t="shared" si="2"/>
        <v>356.01801673977479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1.1275200000000001</v>
      </c>
      <c r="E52">
        <f>GT_NG!S52</f>
        <v>2.0551850718874274</v>
      </c>
      <c r="F52">
        <f>GT_Spot!S52</f>
        <v>0</v>
      </c>
      <c r="G52">
        <f>PPCL_NG!S52</f>
        <v>79.576997094449268</v>
      </c>
      <c r="H52">
        <f>PPCL_Spot!S52</f>
        <v>0</v>
      </c>
      <c r="I52">
        <f>Bawana_NG!S52</f>
        <v>23.349087926252881</v>
      </c>
      <c r="J52">
        <f>Bawana_RLNG!S52</f>
        <v>0</v>
      </c>
      <c r="K52">
        <f>Bawana_Spot!S52</f>
        <v>5.6195917774388038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125.75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116.07</v>
      </c>
      <c r="AB52" s="75">
        <f>-STOA!Q52</f>
        <v>0</v>
      </c>
      <c r="AC52">
        <f t="shared" si="0"/>
        <v>3.1112257604562501</v>
      </c>
      <c r="AD52">
        <f t="shared" si="1"/>
        <v>350.43715610957213</v>
      </c>
      <c r="AE52">
        <f>'IDT-1'!E52</f>
        <v>0</v>
      </c>
      <c r="AF52" s="24"/>
      <c r="AG52">
        <f t="shared" si="2"/>
        <v>350.43715610957213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1.1275200000000001</v>
      </c>
      <c r="E53">
        <f>GT_NG!S53</f>
        <v>2.0551850718874274</v>
      </c>
      <c r="F53">
        <f>GT_Spot!S53</f>
        <v>0</v>
      </c>
      <c r="G53">
        <f>PPCL_NG!S53</f>
        <v>79.576997094449268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125.75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116.07</v>
      </c>
      <c r="AB53" s="75">
        <f>-STOA!Q53</f>
        <v>0</v>
      </c>
      <c r="AC53">
        <f t="shared" si="0"/>
        <v>3.023501379063763</v>
      </c>
      <c r="AD53">
        <f t="shared" si="1"/>
        <v>340.55620078727293</v>
      </c>
      <c r="AE53">
        <f>'IDT-1'!E53</f>
        <v>0</v>
      </c>
      <c r="AF53" s="24"/>
      <c r="AG53">
        <f t="shared" si="2"/>
        <v>340.55620078727293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1.1275200000000001</v>
      </c>
      <c r="E54">
        <f>GT_NG!S54</f>
        <v>2.0551850718874274</v>
      </c>
      <c r="F54">
        <f>GT_Spot!S54</f>
        <v>0</v>
      </c>
      <c r="G54">
        <f>PPCL_NG!S54</f>
        <v>79.576997094449268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125.75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116.07</v>
      </c>
      <c r="AB54" s="75">
        <f>-STOA!Q54</f>
        <v>0</v>
      </c>
      <c r="AC54">
        <f t="shared" si="0"/>
        <v>3.023501379063763</v>
      </c>
      <c r="AD54">
        <f t="shared" si="1"/>
        <v>340.55620078727293</v>
      </c>
      <c r="AE54">
        <f>'IDT-1'!E54</f>
        <v>0</v>
      </c>
      <c r="AF54" s="24"/>
      <c r="AG54">
        <f t="shared" si="2"/>
        <v>340.55620078727293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1.1275200000000001</v>
      </c>
      <c r="E55">
        <f>GT_NG!S55</f>
        <v>2.0524590163934429</v>
      </c>
      <c r="F55">
        <f>GT_Spot!S55</f>
        <v>0</v>
      </c>
      <c r="G55">
        <f>PPCL_NG!S55</f>
        <v>79.576997094449268</v>
      </c>
      <c r="H55">
        <f>PPCL_Spot!S55</f>
        <v>0</v>
      </c>
      <c r="I55">
        <f>Bawana_NG!S55</f>
        <v>19.089286861668345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125.75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116.07</v>
      </c>
      <c r="AB55" s="75">
        <f>-STOA!Q55</f>
        <v>0</v>
      </c>
      <c r="AC55">
        <f t="shared" si="0"/>
        <v>3.0242631141580976</v>
      </c>
      <c r="AD55">
        <f t="shared" si="1"/>
        <v>340.64199985835296</v>
      </c>
      <c r="AE55">
        <f>'IDT-1'!E55</f>
        <v>0</v>
      </c>
      <c r="AF55" s="24"/>
      <c r="AG55">
        <f t="shared" si="2"/>
        <v>340.64199985835296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1.1275200000000001</v>
      </c>
      <c r="E56">
        <f>GT_NG!S56</f>
        <v>2.0524590163934429</v>
      </c>
      <c r="F56">
        <f>GT_Spot!S56</f>
        <v>0</v>
      </c>
      <c r="G56">
        <f>PPCL_NG!S56</f>
        <v>79.576997094449268</v>
      </c>
      <c r="H56">
        <f>PPCL_Spot!S56</f>
        <v>0</v>
      </c>
      <c r="I56">
        <f>Bawana_NG!S56</f>
        <v>19.089286861668345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125.75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116.07</v>
      </c>
      <c r="AB56" s="75">
        <f>-STOA!Q56</f>
        <v>0</v>
      </c>
      <c r="AC56">
        <f t="shared" si="0"/>
        <v>3.0242631141580976</v>
      </c>
      <c r="AD56">
        <f t="shared" si="1"/>
        <v>340.64199985835296</v>
      </c>
      <c r="AE56">
        <f>'IDT-1'!E56</f>
        <v>0</v>
      </c>
      <c r="AF56" s="24"/>
      <c r="AG56">
        <f t="shared" si="2"/>
        <v>340.64199985835296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1.1275200000000001</v>
      </c>
      <c r="E57">
        <f>GT_NG!S57</f>
        <v>2.0524590163934429</v>
      </c>
      <c r="F57">
        <f>GT_Spot!S57</f>
        <v>0</v>
      </c>
      <c r="G57">
        <f>PPCL_NG!S57</f>
        <v>79.576997094449268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125.75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116.07</v>
      </c>
      <c r="AB57" s="75">
        <f>-STOA!Q57</f>
        <v>0</v>
      </c>
      <c r="AC57">
        <f t="shared" si="0"/>
        <v>3.0234773897754157</v>
      </c>
      <c r="AD57">
        <f t="shared" si="1"/>
        <v>340.55349872106729</v>
      </c>
      <c r="AE57">
        <f>'IDT-1'!E57</f>
        <v>0</v>
      </c>
      <c r="AF57" s="24"/>
      <c r="AG57">
        <f t="shared" si="2"/>
        <v>340.55349872106729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1.1275200000000001</v>
      </c>
      <c r="E58">
        <f>GT_NG!S58</f>
        <v>2.0524590163934429</v>
      </c>
      <c r="F58">
        <f>GT_Spot!S58</f>
        <v>0</v>
      </c>
      <c r="G58">
        <f>PPCL_NG!S58</f>
        <v>79.576997094449268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125.75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116.07</v>
      </c>
      <c r="AB58" s="75">
        <f>-STOA!Q58</f>
        <v>0</v>
      </c>
      <c r="AC58">
        <f t="shared" si="0"/>
        <v>3.0234773897754157</v>
      </c>
      <c r="AD58">
        <f t="shared" si="1"/>
        <v>340.55349872106729</v>
      </c>
      <c r="AE58">
        <f>'IDT-1'!E58</f>
        <v>0</v>
      </c>
      <c r="AF58" s="24"/>
      <c r="AG58">
        <f t="shared" si="2"/>
        <v>340.55349872106729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1.1275200000000001</v>
      </c>
      <c r="E59">
        <f>GT_NG!S59</f>
        <v>2.0524590163934429</v>
      </c>
      <c r="F59">
        <f>GT_Spot!S59</f>
        <v>0</v>
      </c>
      <c r="G59">
        <f>PPCL_NG!S59</f>
        <v>79.576997094449268</v>
      </c>
      <c r="H59">
        <f>PPCL_Spot!S59</f>
        <v>0</v>
      </c>
      <c r="I59">
        <f>Bawana_NG!S59</f>
        <v>19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125.75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116.07</v>
      </c>
      <c r="AB59" s="75">
        <f>-STOA!Q59</f>
        <v>0</v>
      </c>
      <c r="AC59">
        <f t="shared" si="0"/>
        <v>3.0234773897754157</v>
      </c>
      <c r="AD59">
        <f t="shared" si="1"/>
        <v>340.55349872106729</v>
      </c>
      <c r="AE59">
        <f>'IDT-1'!E59</f>
        <v>0</v>
      </c>
      <c r="AF59" s="24"/>
      <c r="AG59">
        <f t="shared" si="2"/>
        <v>340.55349872106729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1.1275200000000001</v>
      </c>
      <c r="E60">
        <f>GT_NG!S60</f>
        <v>2.0551850718874274</v>
      </c>
      <c r="F60">
        <f>GT_Spot!S60</f>
        <v>0</v>
      </c>
      <c r="G60">
        <f>PPCL_NG!S60</f>
        <v>79.576997094449268</v>
      </c>
      <c r="H60">
        <f>PPCL_Spot!S60</f>
        <v>0</v>
      </c>
      <c r="I60">
        <f>Bawana_NG!S60</f>
        <v>19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125.75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116.07</v>
      </c>
      <c r="AB60" s="75">
        <f>-STOA!Q60</f>
        <v>0</v>
      </c>
      <c r="AC60">
        <f t="shared" si="0"/>
        <v>3.023501379063763</v>
      </c>
      <c r="AD60">
        <f t="shared" si="1"/>
        <v>340.55620078727293</v>
      </c>
      <c r="AE60">
        <f>'IDT-1'!E60</f>
        <v>0</v>
      </c>
      <c r="AF60" s="24"/>
      <c r="AG60">
        <f t="shared" si="2"/>
        <v>340.55620078727293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1.1275200000000001</v>
      </c>
      <c r="E61">
        <f>GT_NG!S61</f>
        <v>2.0551850718874274</v>
      </c>
      <c r="F61">
        <f>GT_Spot!S61</f>
        <v>0</v>
      </c>
      <c r="G61">
        <f>PPCL_NG!S61</f>
        <v>79.576997094449268</v>
      </c>
      <c r="H61">
        <f>PPCL_Spot!S61</f>
        <v>0</v>
      </c>
      <c r="I61">
        <f>Bawana_NG!S61</f>
        <v>19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125.75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116.07</v>
      </c>
      <c r="AB61" s="75">
        <f>-STOA!Q61</f>
        <v>0</v>
      </c>
      <c r="AC61">
        <f t="shared" si="0"/>
        <v>3.023501379063763</v>
      </c>
      <c r="AD61">
        <f t="shared" si="1"/>
        <v>340.55620078727293</v>
      </c>
      <c r="AE61">
        <f>'IDT-1'!E61</f>
        <v>0</v>
      </c>
      <c r="AF61" s="24"/>
      <c r="AG61">
        <f t="shared" si="2"/>
        <v>340.55620078727293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1.1275200000000001</v>
      </c>
      <c r="E62">
        <f>GT_NG!S62</f>
        <v>2.0551850718874274</v>
      </c>
      <c r="F62">
        <f>GT_Spot!S62</f>
        <v>0</v>
      </c>
      <c r="G62">
        <f>PPCL_NG!S62</f>
        <v>79.576997094449268</v>
      </c>
      <c r="H62">
        <f>PPCL_Spot!S62</f>
        <v>0</v>
      </c>
      <c r="I62">
        <f>Bawana_NG!S62</f>
        <v>19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125.75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116.07</v>
      </c>
      <c r="AB62" s="75">
        <f>-STOA!Q62</f>
        <v>0</v>
      </c>
      <c r="AC62">
        <f t="shared" si="0"/>
        <v>3.1085973790637631</v>
      </c>
      <c r="AD62">
        <f t="shared" si="1"/>
        <v>350.14110478727292</v>
      </c>
      <c r="AE62">
        <f>'IDT-1'!E62</f>
        <v>0</v>
      </c>
      <c r="AF62" s="24"/>
      <c r="AG62">
        <f t="shared" si="2"/>
        <v>350.14110478727292</v>
      </c>
      <c r="AI62" s="34">
        <f>PXIL!K62</f>
        <v>0</v>
      </c>
      <c r="AJ62" s="34">
        <f>PXIL!Q62</f>
        <v>0</v>
      </c>
      <c r="AK62" s="34">
        <f>RTM_IEX!K62</f>
        <v>9.67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1.1275200000000001</v>
      </c>
      <c r="E63">
        <f>GT_NG!S63</f>
        <v>2.0524590163934429</v>
      </c>
      <c r="F63">
        <f>GT_Spot!S63</f>
        <v>0</v>
      </c>
      <c r="G63">
        <f>PPCL_NG!S63</f>
        <v>79.576997094449268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135.41999999999999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69.64</v>
      </c>
      <c r="AB63" s="75">
        <f>-STOA!Q63</f>
        <v>0</v>
      </c>
      <c r="AC63">
        <f t="shared" si="0"/>
        <v>2.9155013897754158</v>
      </c>
      <c r="AD63">
        <f t="shared" si="1"/>
        <v>328.39147472106725</v>
      </c>
      <c r="AE63">
        <f>'IDT-1'!E63</f>
        <v>0</v>
      </c>
      <c r="AF63" s="24"/>
      <c r="AG63">
        <f t="shared" si="2"/>
        <v>328.39147472106725</v>
      </c>
      <c r="AI63" s="34">
        <f>PXIL!K63</f>
        <v>0</v>
      </c>
      <c r="AJ63" s="34">
        <f>PXIL!Q63</f>
        <v>0</v>
      </c>
      <c r="AK63" s="34">
        <f>RTM_IEX!K63</f>
        <v>24.49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1.1275200000000001</v>
      </c>
      <c r="E64">
        <f>GT_NG!S64</f>
        <v>2.0524590163934429</v>
      </c>
      <c r="F64">
        <f>GT_Spot!S64</f>
        <v>0</v>
      </c>
      <c r="G64">
        <f>PPCL_NG!S64</f>
        <v>79.576997094449268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135.41999999999999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69.64</v>
      </c>
      <c r="AB64" s="75">
        <f>-STOA!Q64</f>
        <v>0</v>
      </c>
      <c r="AC64">
        <f t="shared" si="0"/>
        <v>2.8653413897754159</v>
      </c>
      <c r="AD64">
        <f t="shared" si="1"/>
        <v>322.74163472106727</v>
      </c>
      <c r="AE64">
        <f>'IDT-1'!E64</f>
        <v>0</v>
      </c>
      <c r="AF64" s="24"/>
      <c r="AG64">
        <f t="shared" si="2"/>
        <v>322.74163472106727</v>
      </c>
      <c r="AI64" s="34">
        <f>PXIL!K64</f>
        <v>0</v>
      </c>
      <c r="AJ64" s="34">
        <f>PXIL!Q64</f>
        <v>0</v>
      </c>
      <c r="AK64" s="34">
        <f>RTM_IEX!K64</f>
        <v>18.79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1.1275200000000001</v>
      </c>
      <c r="E65">
        <f>GT_NG!S65</f>
        <v>2.0524590163934429</v>
      </c>
      <c r="F65">
        <f>GT_Spot!S65</f>
        <v>0</v>
      </c>
      <c r="G65">
        <f>PPCL_NG!S65</f>
        <v>79.576997094449268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135.41999999999999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69.64</v>
      </c>
      <c r="AB65" s="75">
        <f>-STOA!Q65</f>
        <v>0</v>
      </c>
      <c r="AC65">
        <f t="shared" si="0"/>
        <v>2.7977573897754158</v>
      </c>
      <c r="AD65">
        <f t="shared" si="1"/>
        <v>315.12921872106728</v>
      </c>
      <c r="AE65">
        <f>'IDT-1'!E65</f>
        <v>0</v>
      </c>
      <c r="AF65" s="24"/>
      <c r="AG65">
        <f t="shared" si="2"/>
        <v>315.12921872106728</v>
      </c>
      <c r="AI65" s="34">
        <f>PXIL!K65</f>
        <v>0</v>
      </c>
      <c r="AJ65" s="34">
        <f>PXIL!Q65</f>
        <v>0</v>
      </c>
      <c r="AK65" s="34">
        <f>RTM_IEX!K65</f>
        <v>11.11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1.1275200000000001</v>
      </c>
      <c r="E66">
        <f>GT_NG!S66</f>
        <v>2.0524590163934429</v>
      </c>
      <c r="F66">
        <f>GT_Spot!S66</f>
        <v>0</v>
      </c>
      <c r="G66">
        <f>PPCL_NG!S66</f>
        <v>79.576997094449268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135.41999999999999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69.64</v>
      </c>
      <c r="AB66" s="75">
        <f>-STOA!Q66</f>
        <v>0</v>
      </c>
      <c r="AC66">
        <f t="shared" si="0"/>
        <v>2.782445389775416</v>
      </c>
      <c r="AD66">
        <f t="shared" si="1"/>
        <v>313.40453072106726</v>
      </c>
      <c r="AE66">
        <f>'IDT-1'!E66</f>
        <v>0</v>
      </c>
      <c r="AF66" s="24"/>
      <c r="AG66">
        <f t="shared" si="2"/>
        <v>313.40453072106726</v>
      </c>
      <c r="AI66" s="34">
        <f>PXIL!K66</f>
        <v>0</v>
      </c>
      <c r="AJ66" s="34">
        <f>PXIL!Q66</f>
        <v>0</v>
      </c>
      <c r="AK66" s="34">
        <f>RTM_IEX!K66</f>
        <v>9.3699999999999992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1.1275200000000001</v>
      </c>
      <c r="E67">
        <f>GT_NG!S67</f>
        <v>2.0524590163934429</v>
      </c>
      <c r="F67">
        <f>GT_Spot!S67</f>
        <v>0</v>
      </c>
      <c r="G67">
        <f>PPCL_NG!S67</f>
        <v>79.576997094449268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135.41999999999999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69.64</v>
      </c>
      <c r="AB67" s="75">
        <f>-STOA!Q67</f>
        <v>0</v>
      </c>
      <c r="AC67">
        <f t="shared" si="0"/>
        <v>2.7461013897754158</v>
      </c>
      <c r="AD67">
        <f t="shared" si="1"/>
        <v>309.31087472106731</v>
      </c>
      <c r="AE67">
        <f>'IDT-1'!E67</f>
        <v>0</v>
      </c>
      <c r="AF67" s="24"/>
      <c r="AG67">
        <f t="shared" si="2"/>
        <v>309.31087472106731</v>
      </c>
      <c r="AI67" s="34">
        <f>PXIL!K67</f>
        <v>0</v>
      </c>
      <c r="AJ67" s="34">
        <f>PXIL!Q67</f>
        <v>0</v>
      </c>
      <c r="AK67" s="34">
        <f>RTM_IEX!K67</f>
        <v>5.24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1.1275200000000001</v>
      </c>
      <c r="E68">
        <f>GT_NG!S68</f>
        <v>2.0524590163934429</v>
      </c>
      <c r="F68">
        <f>GT_Spot!S68</f>
        <v>0</v>
      </c>
      <c r="G68">
        <f>PPCL_NG!S68</f>
        <v>79.576997094449268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135.41999999999999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69.64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2.7316693897754161</v>
      </c>
      <c r="AD68">
        <f t="shared" ref="AD68:AD98" si="4">SUM(B68:AB68,AI68:AR68)-AC68</f>
        <v>307.68530672106732</v>
      </c>
      <c r="AE68">
        <f>'IDT-1'!E68</f>
        <v>0</v>
      </c>
      <c r="AF68" s="24"/>
      <c r="AG68">
        <f t="shared" ref="AG68:AG98" si="5">SUM(AD68:AF68)+AT68</f>
        <v>307.68530672106732</v>
      </c>
      <c r="AI68" s="34">
        <f>PXIL!K68</f>
        <v>0</v>
      </c>
      <c r="AJ68" s="34">
        <f>PXIL!Q68</f>
        <v>0</v>
      </c>
      <c r="AK68" s="34">
        <f>RTM_IEX!K68</f>
        <v>3.6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1.1275200000000001</v>
      </c>
      <c r="E69">
        <f>GT_NG!S69</f>
        <v>2.0524590163934429</v>
      </c>
      <c r="F69">
        <f>GT_Spot!S69</f>
        <v>0</v>
      </c>
      <c r="G69">
        <f>PPCL_NG!S69</f>
        <v>79.576997094449268</v>
      </c>
      <c r="H69">
        <f>PPCL_Spot!S69</f>
        <v>0</v>
      </c>
      <c r="I69">
        <f>Bawana_NG!S69</f>
        <v>18.999340300684004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135.41999999999999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69.64</v>
      </c>
      <c r="AB69" s="75">
        <f>-STOA!Q69</f>
        <v>0</v>
      </c>
      <c r="AC69">
        <f t="shared" si="3"/>
        <v>2.7127435844214354</v>
      </c>
      <c r="AD69">
        <f t="shared" si="4"/>
        <v>305.55357282710526</v>
      </c>
      <c r="AE69">
        <f>'IDT-1'!E69</f>
        <v>0</v>
      </c>
      <c r="AF69" s="24"/>
      <c r="AG69">
        <f t="shared" si="5"/>
        <v>305.55357282710526</v>
      </c>
      <c r="AI69" s="34">
        <f>PXIL!K69</f>
        <v>0</v>
      </c>
      <c r="AJ69" s="34">
        <f>PXIL!Q69</f>
        <v>0</v>
      </c>
      <c r="AK69" s="34">
        <f>RTM_IEX!K69</f>
        <v>1.45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1.1275200000000001</v>
      </c>
      <c r="E70">
        <f>GT_NG!S70</f>
        <v>2.0524590163934429</v>
      </c>
      <c r="F70">
        <f>GT_Spot!S70</f>
        <v>0</v>
      </c>
      <c r="G70">
        <f>PPCL_NG!S70</f>
        <v>79.576997094449268</v>
      </c>
      <c r="H70">
        <f>PPCL_Spot!S70</f>
        <v>0</v>
      </c>
      <c r="I70">
        <f>Bawana_NG!S70</f>
        <v>18.999340300684004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135.41999999999999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69.64</v>
      </c>
      <c r="AB70" s="75">
        <f>-STOA!Q70</f>
        <v>0</v>
      </c>
      <c r="AC70">
        <f t="shared" si="3"/>
        <v>2.7087835844214352</v>
      </c>
      <c r="AD70">
        <f t="shared" si="4"/>
        <v>305.10753282710527</v>
      </c>
      <c r="AE70">
        <f>'IDT-1'!E70</f>
        <v>0</v>
      </c>
      <c r="AF70" s="24"/>
      <c r="AG70">
        <f t="shared" si="5"/>
        <v>305.10753282710527</v>
      </c>
      <c r="AI70" s="34">
        <f>PXIL!K70</f>
        <v>0</v>
      </c>
      <c r="AJ70" s="34">
        <f>PXIL!Q70</f>
        <v>0</v>
      </c>
      <c r="AK70" s="34">
        <f>RTM_IEX!K70</f>
        <v>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1.1275200000000001</v>
      </c>
      <c r="E71">
        <f>GT_NG!S71</f>
        <v>2.0524590163934429</v>
      </c>
      <c r="F71">
        <f>GT_Spot!S71</f>
        <v>0</v>
      </c>
      <c r="G71">
        <f>PPCL_NG!S71</f>
        <v>79.576997094449268</v>
      </c>
      <c r="H71">
        <f>PPCL_Spot!S71</f>
        <v>0</v>
      </c>
      <c r="I71">
        <f>Bawana_NG!S71</f>
        <v>18.999340300684004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135.41999999999999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62.87</v>
      </c>
      <c r="AB71" s="75">
        <f>-STOA!Q71</f>
        <v>0</v>
      </c>
      <c r="AC71">
        <f t="shared" si="3"/>
        <v>2.6474475844214349</v>
      </c>
      <c r="AD71">
        <f t="shared" si="4"/>
        <v>298.19886882710523</v>
      </c>
      <c r="AE71">
        <f>'IDT-1'!E71</f>
        <v>0</v>
      </c>
      <c r="AF71" s="24"/>
      <c r="AG71">
        <f t="shared" si="5"/>
        <v>298.19886882710523</v>
      </c>
      <c r="AI71" s="34">
        <f>PXIL!K71</f>
        <v>0</v>
      </c>
      <c r="AJ71" s="34">
        <f>PXIL!Q71</f>
        <v>0</v>
      </c>
      <c r="AK71" s="34">
        <f>RTM_IEX!K71</f>
        <v>0.8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1.1275200000000001</v>
      </c>
      <c r="E72">
        <f>GT_NG!S72</f>
        <v>2.0524590163934429</v>
      </c>
      <c r="F72">
        <f>GT_Spot!S72</f>
        <v>0</v>
      </c>
      <c r="G72">
        <f>PPCL_NG!S72</f>
        <v>79.576997094449268</v>
      </c>
      <c r="H72">
        <f>PPCL_Spot!S72</f>
        <v>0</v>
      </c>
      <c r="I72">
        <f>Bawana_NG!S72</f>
        <v>18.999340300684004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135.41999999999999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62.87</v>
      </c>
      <c r="AB72" s="75">
        <f>-STOA!Q72</f>
        <v>0</v>
      </c>
      <c r="AC72">
        <f t="shared" si="3"/>
        <v>2.640407584421435</v>
      </c>
      <c r="AD72">
        <f t="shared" si="4"/>
        <v>297.40590882710524</v>
      </c>
      <c r="AE72">
        <f>'IDT-1'!E72</f>
        <v>0</v>
      </c>
      <c r="AF72" s="24"/>
      <c r="AG72">
        <f t="shared" si="5"/>
        <v>297.40590882710524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1.1275200000000001</v>
      </c>
      <c r="E73">
        <f>GT_NG!S73</f>
        <v>2.0524590163934429</v>
      </c>
      <c r="F73">
        <f>GT_Spot!S73</f>
        <v>0</v>
      </c>
      <c r="G73">
        <f>PPCL_NG!S73</f>
        <v>79.576997094449268</v>
      </c>
      <c r="H73">
        <f>PPCL_Spot!S73</f>
        <v>0</v>
      </c>
      <c r="I73">
        <f>Bawana_NG!S73</f>
        <v>18.999340300684004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135.41999999999999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62.87</v>
      </c>
      <c r="AB73" s="75">
        <f>-STOA!Q73</f>
        <v>0</v>
      </c>
      <c r="AC73">
        <f t="shared" si="3"/>
        <v>2.640407584421435</v>
      </c>
      <c r="AD73">
        <f t="shared" si="4"/>
        <v>297.40590882710524</v>
      </c>
      <c r="AE73">
        <f>'IDT-1'!E73</f>
        <v>0</v>
      </c>
      <c r="AF73" s="24"/>
      <c r="AG73">
        <f t="shared" si="5"/>
        <v>297.40590882710524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1.1275200000000001</v>
      </c>
      <c r="E74">
        <f>GT_NG!S74</f>
        <v>2.0524590163934429</v>
      </c>
      <c r="F74">
        <f>GT_Spot!S74</f>
        <v>0</v>
      </c>
      <c r="G74">
        <f>PPCL_NG!S74</f>
        <v>79.576997094449268</v>
      </c>
      <c r="H74">
        <f>PPCL_Spot!S74</f>
        <v>0</v>
      </c>
      <c r="I74">
        <f>Bawana_NG!S74</f>
        <v>18.999340300684004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119.67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62.87</v>
      </c>
      <c r="AB74" s="75">
        <f>-STOA!Q74</f>
        <v>0</v>
      </c>
      <c r="AC74">
        <f t="shared" si="3"/>
        <v>2.5018075844214356</v>
      </c>
      <c r="AD74">
        <f t="shared" si="4"/>
        <v>281.79450882710529</v>
      </c>
      <c r="AE74">
        <f>'IDT-1'!E74</f>
        <v>0</v>
      </c>
      <c r="AF74" s="24"/>
      <c r="AG74">
        <f t="shared" si="5"/>
        <v>281.79450882710529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1.1275200000000001</v>
      </c>
      <c r="E75">
        <f>GT_NG!S75</f>
        <v>2.072131147540984</v>
      </c>
      <c r="F75">
        <f>GT_Spot!S75</f>
        <v>0</v>
      </c>
      <c r="G75">
        <f>PPCL_NG!S75</f>
        <v>79.576997094449268</v>
      </c>
      <c r="H75">
        <f>PPCL_Spot!S75</f>
        <v>0</v>
      </c>
      <c r="I75">
        <f>Bawana_NG!S75</f>
        <v>18.999340300684004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108.45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62.87</v>
      </c>
      <c r="AB75" s="75">
        <f>-STOA!Q75</f>
        <v>0</v>
      </c>
      <c r="AC75">
        <f t="shared" si="3"/>
        <v>2.4032446991755338</v>
      </c>
      <c r="AD75">
        <f t="shared" si="4"/>
        <v>270.6927438434987</v>
      </c>
      <c r="AE75">
        <f>'IDT-1'!E75</f>
        <v>0</v>
      </c>
      <c r="AF75" s="24"/>
      <c r="AG75">
        <f t="shared" si="5"/>
        <v>270.6927438434987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1.1275200000000001</v>
      </c>
      <c r="E76">
        <f>GT_NG!S76</f>
        <v>2.072131147540984</v>
      </c>
      <c r="F76">
        <f>GT_Spot!S76</f>
        <v>0</v>
      </c>
      <c r="G76">
        <f>PPCL_NG!S76</f>
        <v>79.576997094449268</v>
      </c>
      <c r="H76">
        <f>PPCL_Spot!S76</f>
        <v>0</v>
      </c>
      <c r="I76">
        <f>Bawana_NG!S76</f>
        <v>18.999340300684004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96.73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62.87</v>
      </c>
      <c r="AB76" s="75">
        <f>-STOA!Q76</f>
        <v>0</v>
      </c>
      <c r="AC76">
        <f t="shared" si="3"/>
        <v>2.3001086991755337</v>
      </c>
      <c r="AD76">
        <f t="shared" si="4"/>
        <v>259.07587984349874</v>
      </c>
      <c r="AE76">
        <f>'IDT-1'!E76</f>
        <v>0</v>
      </c>
      <c r="AF76" s="24"/>
      <c r="AG76">
        <f t="shared" si="5"/>
        <v>259.07587984349874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1.1275200000000001</v>
      </c>
      <c r="E77">
        <f>GT_NG!S77</f>
        <v>2.072131147540984</v>
      </c>
      <c r="F77">
        <f>GT_Spot!S77</f>
        <v>0</v>
      </c>
      <c r="G77">
        <f>PPCL_NG!S77</f>
        <v>79.576997094449268</v>
      </c>
      <c r="H77">
        <f>PPCL_Spot!S77</f>
        <v>0</v>
      </c>
      <c r="I77">
        <f>Bawana_NG!S77</f>
        <v>18.999340300684004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89.88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62.87</v>
      </c>
      <c r="AB77" s="75">
        <f>-STOA!Q77</f>
        <v>0</v>
      </c>
      <c r="AC77">
        <f t="shared" si="3"/>
        <v>2.2398286991755336</v>
      </c>
      <c r="AD77">
        <f t="shared" si="4"/>
        <v>252.28615984349872</v>
      </c>
      <c r="AE77">
        <f>'IDT-1'!E77</f>
        <v>0</v>
      </c>
      <c r="AF77" s="24"/>
      <c r="AG77">
        <f t="shared" si="5"/>
        <v>252.28615984349872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1.1275200000000001</v>
      </c>
      <c r="E78">
        <f>GT_NG!S78</f>
        <v>2.0762923351158649</v>
      </c>
      <c r="F78">
        <f>GT_Spot!S78</f>
        <v>0</v>
      </c>
      <c r="G78">
        <f>PPCL_NG!S78</f>
        <v>79.576997094449268</v>
      </c>
      <c r="H78">
        <f>PPCL_Spot!S78</f>
        <v>0</v>
      </c>
      <c r="I78">
        <f>Bawana_NG!S78</f>
        <v>18.999340300684004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83.4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62.87</v>
      </c>
      <c r="AB78" s="75">
        <f>-STOA!Q78</f>
        <v>0</v>
      </c>
      <c r="AC78">
        <f t="shared" si="3"/>
        <v>2.1828413176261927</v>
      </c>
      <c r="AD78">
        <f t="shared" si="4"/>
        <v>245.86730841262298</v>
      </c>
      <c r="AE78">
        <f>'IDT-1'!E78</f>
        <v>0</v>
      </c>
      <c r="AF78" s="24"/>
      <c r="AG78">
        <f t="shared" si="5"/>
        <v>245.86730841262298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1.1275200000000001</v>
      </c>
      <c r="E79">
        <f>GT_NG!S79</f>
        <v>2.0762923351158649</v>
      </c>
      <c r="F79">
        <f>GT_Spot!S79</f>
        <v>0</v>
      </c>
      <c r="G79">
        <f>PPCL_NG!S79</f>
        <v>79.576997094449268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77.209999999999994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62.87</v>
      </c>
      <c r="AB79" s="75">
        <f>-STOA!Q79</f>
        <v>0</v>
      </c>
      <c r="AC79">
        <f t="shared" si="3"/>
        <v>2.1283751229801733</v>
      </c>
      <c r="AD79">
        <f t="shared" si="4"/>
        <v>239.73243430658496</v>
      </c>
      <c r="AE79">
        <f>'IDT-1'!E79</f>
        <v>0</v>
      </c>
      <c r="AF79" s="24"/>
      <c r="AG79">
        <f t="shared" si="5"/>
        <v>239.73243430658496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1.1275200000000001</v>
      </c>
      <c r="E80">
        <f>GT_NG!S80</f>
        <v>2.0762923351158649</v>
      </c>
      <c r="F80">
        <f>GT_Spot!S80</f>
        <v>0</v>
      </c>
      <c r="G80">
        <f>PPCL_NG!S80</f>
        <v>79.576997094449268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73.34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62.87</v>
      </c>
      <c r="AB80" s="75">
        <f>-STOA!Q80</f>
        <v>0</v>
      </c>
      <c r="AC80">
        <f t="shared" si="3"/>
        <v>2.0943191229801736</v>
      </c>
      <c r="AD80">
        <f t="shared" si="4"/>
        <v>235.89649030658498</v>
      </c>
      <c r="AE80">
        <f>'IDT-1'!E80</f>
        <v>0</v>
      </c>
      <c r="AF80" s="24"/>
      <c r="AG80">
        <f t="shared" si="5"/>
        <v>235.89649030658498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1.1275200000000001</v>
      </c>
      <c r="E81">
        <f>GT_NG!S81</f>
        <v>2.0762923351158649</v>
      </c>
      <c r="F81">
        <f>GT_Spot!S81</f>
        <v>0</v>
      </c>
      <c r="G81">
        <f>PPCL_NG!S81</f>
        <v>79.576997094449268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72.37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62.87</v>
      </c>
      <c r="AB81" s="75">
        <f>-STOA!Q81</f>
        <v>0</v>
      </c>
      <c r="AC81">
        <f t="shared" si="3"/>
        <v>2.0857831229801733</v>
      </c>
      <c r="AD81">
        <f t="shared" si="4"/>
        <v>234.93502630658497</v>
      </c>
      <c r="AE81">
        <f>'IDT-1'!E81</f>
        <v>0</v>
      </c>
      <c r="AF81" s="24"/>
      <c r="AG81">
        <f t="shared" si="5"/>
        <v>234.93502630658497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1.1275200000000001</v>
      </c>
      <c r="E82">
        <f>GT_NG!S82</f>
        <v>2.0762923351158649</v>
      </c>
      <c r="F82">
        <f>GT_Spot!S82</f>
        <v>0</v>
      </c>
      <c r="G82">
        <f>PPCL_NG!S82</f>
        <v>79.576997094449268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67.55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62.87</v>
      </c>
      <c r="AB82" s="75">
        <f>-STOA!Q82</f>
        <v>0</v>
      </c>
      <c r="AC82">
        <f t="shared" si="3"/>
        <v>2.0433671229801735</v>
      </c>
      <c r="AD82">
        <f t="shared" si="4"/>
        <v>230.15744230658495</v>
      </c>
      <c r="AE82">
        <f>'IDT-1'!E82</f>
        <v>0</v>
      </c>
      <c r="AF82" s="24"/>
      <c r="AG82">
        <f t="shared" si="5"/>
        <v>230.15744230658495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1.1275200000000001</v>
      </c>
      <c r="E83">
        <f>GT_NG!S83</f>
        <v>2.0762923351158649</v>
      </c>
      <c r="F83">
        <f>GT_Spot!S83</f>
        <v>0</v>
      </c>
      <c r="G83">
        <f>PPCL_NG!S83</f>
        <v>79.576997094449268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61.83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62.87</v>
      </c>
      <c r="AB83" s="75">
        <f>-STOA!Q83</f>
        <v>0</v>
      </c>
      <c r="AC83">
        <f t="shared" si="3"/>
        <v>1.9930311229801734</v>
      </c>
      <c r="AD83">
        <f t="shared" si="4"/>
        <v>224.48777830658497</v>
      </c>
      <c r="AE83">
        <f>'IDT-1'!E83</f>
        <v>0</v>
      </c>
      <c r="AF83" s="24"/>
      <c r="AG83">
        <f t="shared" si="5"/>
        <v>224.48777830658497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1.1275200000000001</v>
      </c>
      <c r="E84">
        <f>GT_NG!S84</f>
        <v>2.0762923351158649</v>
      </c>
      <c r="F84">
        <f>GT_Spot!S84</f>
        <v>0</v>
      </c>
      <c r="G84">
        <f>PPCL_NG!S84</f>
        <v>79.576997094449268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58.93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62.87</v>
      </c>
      <c r="AB84" s="75">
        <f>-STOA!Q84</f>
        <v>0</v>
      </c>
      <c r="AC84">
        <f t="shared" si="3"/>
        <v>1.9675111229801734</v>
      </c>
      <c r="AD84">
        <f t="shared" si="4"/>
        <v>221.61329830658497</v>
      </c>
      <c r="AE84">
        <f>'IDT-1'!E84</f>
        <v>0</v>
      </c>
      <c r="AF84" s="24"/>
      <c r="AG84">
        <f t="shared" si="5"/>
        <v>221.61329830658497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1.1275200000000001</v>
      </c>
      <c r="E85">
        <f>GT_NG!S85</f>
        <v>2.0762923351158649</v>
      </c>
      <c r="F85">
        <f>GT_Spot!S85</f>
        <v>0</v>
      </c>
      <c r="G85">
        <f>PPCL_NG!S85</f>
        <v>79.576997094449268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56.03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62.87</v>
      </c>
      <c r="AB85" s="75">
        <f>-STOA!Q85</f>
        <v>0</v>
      </c>
      <c r="AC85">
        <f t="shared" si="3"/>
        <v>1.9419911229801736</v>
      </c>
      <c r="AD85">
        <f t="shared" si="4"/>
        <v>218.73881830658499</v>
      </c>
      <c r="AE85">
        <f>'IDT-1'!E85</f>
        <v>0</v>
      </c>
      <c r="AF85" s="24"/>
      <c r="AG85">
        <f t="shared" si="5"/>
        <v>218.73881830658499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1.1275200000000001</v>
      </c>
      <c r="E86">
        <f>GT_NG!S86</f>
        <v>2.0762923351158649</v>
      </c>
      <c r="F86">
        <f>GT_Spot!S86</f>
        <v>0</v>
      </c>
      <c r="G86">
        <f>PPCL_NG!S86</f>
        <v>79.576997094449268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53.12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62.87</v>
      </c>
      <c r="AB86" s="75">
        <f>-STOA!Q86</f>
        <v>0</v>
      </c>
      <c r="AC86">
        <f t="shared" si="3"/>
        <v>1.9163831229801733</v>
      </c>
      <c r="AD86">
        <f t="shared" si="4"/>
        <v>215.85442630658497</v>
      </c>
      <c r="AE86">
        <f>'IDT-1'!E86</f>
        <v>0</v>
      </c>
      <c r="AF86" s="24"/>
      <c r="AG86">
        <f t="shared" si="5"/>
        <v>215.85442630658497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1.1275200000000001</v>
      </c>
      <c r="E87">
        <f>GT_NG!S87</f>
        <v>2.0762923351158649</v>
      </c>
      <c r="F87">
        <f>GT_Spot!S87</f>
        <v>0</v>
      </c>
      <c r="G87">
        <f>PPCL_NG!S87</f>
        <v>79.576997094449268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48.38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62.87</v>
      </c>
      <c r="AB87" s="75">
        <f>-STOA!Q87</f>
        <v>0</v>
      </c>
      <c r="AC87">
        <f t="shared" si="3"/>
        <v>1.8746711229801734</v>
      </c>
      <c r="AD87">
        <f t="shared" si="4"/>
        <v>211.15613830658498</v>
      </c>
      <c r="AE87">
        <f>'IDT-1'!E87</f>
        <v>0</v>
      </c>
      <c r="AF87" s="24"/>
      <c r="AG87">
        <f t="shared" si="5"/>
        <v>211.15613830658498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1.1275200000000001</v>
      </c>
      <c r="E88">
        <f>GT_NG!S88</f>
        <v>2.0762923351158649</v>
      </c>
      <c r="F88">
        <f>GT_Spot!S88</f>
        <v>0</v>
      </c>
      <c r="G88">
        <f>PPCL_NG!S88</f>
        <v>79.576997094449268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48.38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62.87</v>
      </c>
      <c r="AB88" s="75">
        <f>-STOA!Q88</f>
        <v>0</v>
      </c>
      <c r="AC88">
        <f t="shared" si="3"/>
        <v>1.8746711229801734</v>
      </c>
      <c r="AD88">
        <f t="shared" si="4"/>
        <v>211.15613830658498</v>
      </c>
      <c r="AE88">
        <f>'IDT-1'!E88</f>
        <v>0</v>
      </c>
      <c r="AF88" s="24"/>
      <c r="AG88">
        <f t="shared" si="5"/>
        <v>211.15613830658498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1.1275200000000001</v>
      </c>
      <c r="E89">
        <f>GT_NG!S89</f>
        <v>2.0762923351158649</v>
      </c>
      <c r="F89">
        <f>GT_Spot!S89</f>
        <v>0</v>
      </c>
      <c r="G89">
        <f>PPCL_NG!S89</f>
        <v>79.576997094449268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48.38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62.87</v>
      </c>
      <c r="AB89" s="75">
        <f>-STOA!Q89</f>
        <v>0</v>
      </c>
      <c r="AC89">
        <f t="shared" si="3"/>
        <v>1.8746711229801734</v>
      </c>
      <c r="AD89">
        <f t="shared" si="4"/>
        <v>211.15613830658498</v>
      </c>
      <c r="AE89">
        <f>'IDT-1'!E89</f>
        <v>0</v>
      </c>
      <c r="AF89" s="24"/>
      <c r="AG89">
        <f t="shared" si="5"/>
        <v>211.15613830658498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1.1275200000000001</v>
      </c>
      <c r="E90">
        <f>GT_NG!S90</f>
        <v>2.0762923351158649</v>
      </c>
      <c r="F90">
        <f>GT_Spot!S90</f>
        <v>0</v>
      </c>
      <c r="G90">
        <f>PPCL_NG!S90</f>
        <v>79.576997094449268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48.38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62.87</v>
      </c>
      <c r="AB90" s="75">
        <f>-STOA!Q90</f>
        <v>0</v>
      </c>
      <c r="AC90">
        <f t="shared" si="3"/>
        <v>1.8746711229801734</v>
      </c>
      <c r="AD90">
        <f t="shared" si="4"/>
        <v>211.15613830658498</v>
      </c>
      <c r="AE90">
        <f>'IDT-1'!E90</f>
        <v>0</v>
      </c>
      <c r="AF90" s="24"/>
      <c r="AG90">
        <f t="shared" si="5"/>
        <v>211.15613830658498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1.1275200000000001</v>
      </c>
      <c r="E91">
        <f>GT_NG!S91</f>
        <v>2.0762923351158649</v>
      </c>
      <c r="F91">
        <f>GT_Spot!S91</f>
        <v>0</v>
      </c>
      <c r="G91">
        <f>PPCL_NG!S91</f>
        <v>79.576997094449268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48.38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62.87</v>
      </c>
      <c r="AB91" s="75">
        <f>-STOA!Q91</f>
        <v>0</v>
      </c>
      <c r="AC91">
        <f t="shared" si="3"/>
        <v>1.8746711229801734</v>
      </c>
      <c r="AD91">
        <f t="shared" si="4"/>
        <v>211.15613830658498</v>
      </c>
      <c r="AE91">
        <f>'IDT-1'!E91</f>
        <v>0</v>
      </c>
      <c r="AF91" s="24"/>
      <c r="AG91">
        <f t="shared" si="5"/>
        <v>211.15613830658498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1.1275200000000001</v>
      </c>
      <c r="E92">
        <f>GT_NG!S92</f>
        <v>2.0762923351158649</v>
      </c>
      <c r="F92">
        <f>GT_Spot!S92</f>
        <v>0</v>
      </c>
      <c r="G92">
        <f>PPCL_NG!S92</f>
        <v>79.576997094449268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48.38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62.87</v>
      </c>
      <c r="AB92" s="75">
        <f>-STOA!Q92</f>
        <v>0</v>
      </c>
      <c r="AC92">
        <f t="shared" si="3"/>
        <v>1.8746711229801734</v>
      </c>
      <c r="AD92">
        <f t="shared" si="4"/>
        <v>211.15613830658498</v>
      </c>
      <c r="AE92">
        <f>'IDT-1'!E92</f>
        <v>0</v>
      </c>
      <c r="AF92" s="24"/>
      <c r="AG92">
        <f t="shared" si="5"/>
        <v>211.15613830658498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1.1275200000000001</v>
      </c>
      <c r="E93">
        <f>GT_NG!S93</f>
        <v>2.0762923351158649</v>
      </c>
      <c r="F93">
        <f>GT_Spot!S93</f>
        <v>0</v>
      </c>
      <c r="G93">
        <f>PPCL_NG!S93</f>
        <v>79.576997094449268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40.08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62.87</v>
      </c>
      <c r="AB93" s="75">
        <f>-STOA!Q93</f>
        <v>0</v>
      </c>
      <c r="AC93">
        <f t="shared" si="3"/>
        <v>1.8016311229801734</v>
      </c>
      <c r="AD93">
        <f t="shared" si="4"/>
        <v>202.92917830658496</v>
      </c>
      <c r="AE93">
        <f>'IDT-1'!E93</f>
        <v>0</v>
      </c>
      <c r="AF93" s="24"/>
      <c r="AG93">
        <f t="shared" si="5"/>
        <v>202.92917830658496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1.1275200000000001</v>
      </c>
      <c r="E94">
        <f>GT_NG!S94</f>
        <v>2.0762923351158649</v>
      </c>
      <c r="F94">
        <f>GT_Spot!S94</f>
        <v>0</v>
      </c>
      <c r="G94">
        <f>PPCL_NG!S94</f>
        <v>79.576997094449268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38.130000000000003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62.87</v>
      </c>
      <c r="AB94" s="75">
        <f>-STOA!Q94</f>
        <v>0</v>
      </c>
      <c r="AC94">
        <f t="shared" si="3"/>
        <v>1.7844711229801735</v>
      </c>
      <c r="AD94">
        <f t="shared" si="4"/>
        <v>200.99633830658499</v>
      </c>
      <c r="AE94">
        <f>'IDT-1'!E94</f>
        <v>0</v>
      </c>
      <c r="AF94" s="24"/>
      <c r="AG94">
        <f t="shared" si="5"/>
        <v>200.99633830658499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1.1275200000000001</v>
      </c>
      <c r="E95">
        <f>GT_NG!S95</f>
        <v>2.0762923351158649</v>
      </c>
      <c r="F95">
        <f>GT_Spot!S95</f>
        <v>0</v>
      </c>
      <c r="G95">
        <f>PPCL_NG!S95</f>
        <v>79.576997094449268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34.36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62.87</v>
      </c>
      <c r="AB95" s="75">
        <f>-STOA!Q95</f>
        <v>0</v>
      </c>
      <c r="AC95">
        <f t="shared" si="3"/>
        <v>1.7512951229801734</v>
      </c>
      <c r="AD95">
        <f t="shared" si="4"/>
        <v>197.25951430658498</v>
      </c>
      <c r="AE95">
        <f>'IDT-1'!E95</f>
        <v>0</v>
      </c>
      <c r="AF95" s="24"/>
      <c r="AG95">
        <f t="shared" si="5"/>
        <v>197.25951430658498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1.1275200000000001</v>
      </c>
      <c r="E96">
        <f>GT_NG!S96</f>
        <v>2.0762923351158649</v>
      </c>
      <c r="F96">
        <f>GT_Spot!S96</f>
        <v>0</v>
      </c>
      <c r="G96">
        <f>PPCL_NG!S96</f>
        <v>79.576997094449268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34.36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62.87</v>
      </c>
      <c r="AB96" s="75">
        <f>-STOA!Q96</f>
        <v>0</v>
      </c>
      <c r="AC96">
        <f t="shared" si="3"/>
        <v>1.7512951229801734</v>
      </c>
      <c r="AD96">
        <f t="shared" si="4"/>
        <v>197.25951430658498</v>
      </c>
      <c r="AE96">
        <f>'IDT-1'!E96</f>
        <v>0</v>
      </c>
      <c r="AF96" s="24"/>
      <c r="AG96">
        <f t="shared" si="5"/>
        <v>197.25951430658498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1.1275200000000001</v>
      </c>
      <c r="E97">
        <f>GT_NG!S97</f>
        <v>2.0762923351158649</v>
      </c>
      <c r="F97">
        <f>GT_Spot!S97</f>
        <v>0</v>
      </c>
      <c r="G97">
        <f>PPCL_NG!S97</f>
        <v>79.576997094449268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29.04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62.87</v>
      </c>
      <c r="AB97" s="75">
        <f>-STOA!Q97</f>
        <v>0</v>
      </c>
      <c r="AC97">
        <f t="shared" si="3"/>
        <v>1.7044791229801735</v>
      </c>
      <c r="AD97">
        <f t="shared" si="4"/>
        <v>191.98633030658499</v>
      </c>
      <c r="AE97">
        <f>'IDT-1'!E97</f>
        <v>0</v>
      </c>
      <c r="AF97" s="24"/>
      <c r="AG97">
        <f t="shared" si="5"/>
        <v>191.98633030658499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1.1275200000000001</v>
      </c>
      <c r="E98">
        <f>GT_NG!S98</f>
        <v>2.0762923351158649</v>
      </c>
      <c r="F98">
        <f>GT_Spot!S98</f>
        <v>0</v>
      </c>
      <c r="G98">
        <f>PPCL_NG!S98</f>
        <v>79.576997094449268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24.2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62.87</v>
      </c>
      <c r="AB98" s="75">
        <f>-STOA!Q98</f>
        <v>0</v>
      </c>
      <c r="AC98">
        <f t="shared" si="3"/>
        <v>1.6618871229801735</v>
      </c>
      <c r="AD98">
        <f t="shared" si="4"/>
        <v>187.18892230658497</v>
      </c>
      <c r="AE98">
        <f>'IDT-1'!E98</f>
        <v>0</v>
      </c>
      <c r="AF98" s="24"/>
      <c r="AG98">
        <f t="shared" si="5"/>
        <v>187.18892230658497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4.9635324482260899E-2</v>
      </c>
      <c r="F99">
        <f t="shared" si="6"/>
        <v>0</v>
      </c>
      <c r="G99">
        <f t="shared" si="6"/>
        <v>1.9098479302667837</v>
      </c>
      <c r="H99">
        <f t="shared" si="6"/>
        <v>0</v>
      </c>
      <c r="I99">
        <f t="shared" si="6"/>
        <v>0.45867496290494925</v>
      </c>
      <c r="J99">
        <f t="shared" si="6"/>
        <v>0</v>
      </c>
      <c r="K99">
        <f t="shared" si="6"/>
        <v>1.4474321226349472E-2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1.5688949999999999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1.8416199999999994</v>
      </c>
      <c r="AB99" s="75">
        <f t="shared" si="6"/>
        <v>0</v>
      </c>
      <c r="AC99">
        <f t="shared" si="6"/>
        <v>5.2744884977769288E-2</v>
      </c>
      <c r="AD99">
        <f t="shared" si="6"/>
        <v>5.7375931339025747</v>
      </c>
      <c r="AE99">
        <f t="shared" si="6"/>
        <v>0</v>
      </c>
      <c r="AG99">
        <f t="shared" si="6"/>
        <v>5.7375931339025747</v>
      </c>
      <c r="AI99">
        <f t="shared" si="6"/>
        <v>0</v>
      </c>
      <c r="AJ99">
        <f t="shared" si="6"/>
        <v>0</v>
      </c>
      <c r="AK99">
        <f t="shared" si="6"/>
        <v>2.138E-2</v>
      </c>
      <c r="AL99">
        <f t="shared" si="6"/>
        <v>-0.10125000000000001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45167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196</v>
      </c>
      <c r="K1" s="214" t="s">
        <v>285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16.139390966378627</v>
      </c>
      <c r="H3">
        <f>PPCL_Spot!R3</f>
        <v>0</v>
      </c>
      <c r="I3">
        <f>Bawana_NG!R3</f>
        <v>4.4376639344262285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0.26283008312708273</v>
      </c>
      <c r="AD3">
        <f>SUM(B3:AB3,AI3:AR3)-AC3</f>
        <v>29.604224817677775</v>
      </c>
      <c r="AE3">
        <f>'IDT-1'!D3</f>
        <v>0</v>
      </c>
      <c r="AF3" s="24"/>
      <c r="AG3">
        <f>SUM(AD3:AF3)</f>
        <v>29.604224817677775</v>
      </c>
      <c r="AI3" s="34">
        <f>PXIL!L3</f>
        <v>0</v>
      </c>
      <c r="AJ3" s="34">
        <f>PXIL!R3</f>
        <v>0</v>
      </c>
      <c r="AK3" s="34">
        <f>RTM_IEX!L3</f>
        <v>4.18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0.27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16.139390966378627</v>
      </c>
      <c r="H4">
        <f>PPCL_Spot!R4</f>
        <v>0</v>
      </c>
      <c r="I4">
        <f>Bawana_NG!R4</f>
        <v>4.4376639344262285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0.26186208312708276</v>
      </c>
      <c r="AD4">
        <f t="shared" ref="AD4:AD67" si="1">SUM(B4:AB4,AI4:AR4)-AC4</f>
        <v>29.495192817677776</v>
      </c>
      <c r="AE4">
        <f>'IDT-1'!D4</f>
        <v>0</v>
      </c>
      <c r="AF4" s="24"/>
      <c r="AG4">
        <f t="shared" ref="AG4:AG67" si="2">SUM(AD4:AF4)</f>
        <v>29.495192817677776</v>
      </c>
      <c r="AI4" s="34">
        <f>PXIL!L4</f>
        <v>0</v>
      </c>
      <c r="AJ4" s="34">
        <f>PXIL!R4</f>
        <v>0</v>
      </c>
      <c r="AK4" s="34">
        <f>RTM_IEX!L4</f>
        <v>4.0599999999999996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0.28000000000000003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16.139390966378627</v>
      </c>
      <c r="H5">
        <f>PPCL_Spot!R5</f>
        <v>0</v>
      </c>
      <c r="I5">
        <f>Bawana_NG!R5</f>
        <v>4.4376639344262285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0.26591008312708275</v>
      </c>
      <c r="AD5">
        <f t="shared" si="1"/>
        <v>29.951144817677772</v>
      </c>
      <c r="AE5">
        <f>'IDT-1'!D5</f>
        <v>0</v>
      </c>
      <c r="AF5" s="24"/>
      <c r="AG5">
        <f t="shared" si="2"/>
        <v>29.951144817677772</v>
      </c>
      <c r="AI5" s="34">
        <f>PXIL!L5</f>
        <v>0</v>
      </c>
      <c r="AJ5" s="34">
        <f>PXIL!R5</f>
        <v>0</v>
      </c>
      <c r="AK5" s="34">
        <f>RTM_IEX!L5</f>
        <v>4.51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0.28999999999999998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16.139390966378627</v>
      </c>
      <c r="H6">
        <f>PPCL_Spot!R6</f>
        <v>0</v>
      </c>
      <c r="I6">
        <f>Bawana_NG!R6</f>
        <v>4.7699999999999987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0.27578664050413193</v>
      </c>
      <c r="AD6">
        <f t="shared" si="1"/>
        <v>31.063604325874493</v>
      </c>
      <c r="AE6">
        <f>'IDT-1'!D6</f>
        <v>0</v>
      </c>
      <c r="AF6" s="24"/>
      <c r="AG6">
        <f t="shared" si="2"/>
        <v>31.063604325874493</v>
      </c>
      <c r="AI6" s="34">
        <f>PXIL!L6</f>
        <v>0</v>
      </c>
      <c r="AJ6" s="34">
        <f>PXIL!R6</f>
        <v>0</v>
      </c>
      <c r="AK6" s="34">
        <f>RTM_IEX!L6</f>
        <v>5.31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0.28000000000000003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16.139390966378627</v>
      </c>
      <c r="H7">
        <f>PPCL_Spot!R7</f>
        <v>0</v>
      </c>
      <c r="I7">
        <f>Bawana_NG!R7</f>
        <v>4.7699999999999987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0.28124264050413195</v>
      </c>
      <c r="AD7">
        <f t="shared" si="1"/>
        <v>31.678148325874496</v>
      </c>
      <c r="AE7">
        <f>'IDT-1'!D7</f>
        <v>0</v>
      </c>
      <c r="AF7" s="24"/>
      <c r="AG7">
        <f t="shared" si="2"/>
        <v>31.678148325874496</v>
      </c>
      <c r="AI7" s="34">
        <f>PXIL!L7</f>
        <v>0</v>
      </c>
      <c r="AJ7" s="34">
        <f>PXIL!R7</f>
        <v>0</v>
      </c>
      <c r="AK7" s="34">
        <f>RTM_IEX!L7</f>
        <v>6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0.21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16.139390966378627</v>
      </c>
      <c r="H8">
        <f>PPCL_Spot!R8</f>
        <v>0</v>
      </c>
      <c r="I8">
        <f>Bawana_NG!R8</f>
        <v>4.7699999999999987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0.28124264050413195</v>
      </c>
      <c r="AD8">
        <f t="shared" si="1"/>
        <v>31.678148325874496</v>
      </c>
      <c r="AE8">
        <f>'IDT-1'!D8</f>
        <v>0</v>
      </c>
      <c r="AF8" s="24"/>
      <c r="AG8">
        <f t="shared" si="2"/>
        <v>31.678148325874496</v>
      </c>
      <c r="AI8" s="34">
        <f>PXIL!L8</f>
        <v>0</v>
      </c>
      <c r="AJ8" s="34">
        <f>PXIL!R8</f>
        <v>0</v>
      </c>
      <c r="AK8" s="34">
        <f>RTM_IEX!L8</f>
        <v>6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0.21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16.139390966378627</v>
      </c>
      <c r="H9">
        <f>PPCL_Spot!R9</f>
        <v>0</v>
      </c>
      <c r="I9">
        <f>Bawana_NG!R9</f>
        <v>4.92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0.28080264050413195</v>
      </c>
      <c r="AD9">
        <f t="shared" si="1"/>
        <v>31.6285883258745</v>
      </c>
      <c r="AE9">
        <f>'IDT-1'!D9</f>
        <v>0</v>
      </c>
      <c r="AF9" s="24"/>
      <c r="AG9">
        <f t="shared" si="2"/>
        <v>31.6285883258745</v>
      </c>
      <c r="AI9" s="34">
        <f>PXIL!L9</f>
        <v>0</v>
      </c>
      <c r="AJ9" s="34">
        <f>PXIL!R9</f>
        <v>0</v>
      </c>
      <c r="AK9" s="34">
        <f>RTM_IEX!L9</f>
        <v>5.8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0.21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16.139390966378627</v>
      </c>
      <c r="H10">
        <f>PPCL_Spot!R10</f>
        <v>0</v>
      </c>
      <c r="I10">
        <f>Bawana_NG!R10</f>
        <v>4.92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0.28080264050413195</v>
      </c>
      <c r="AD10">
        <f t="shared" si="1"/>
        <v>31.6285883258745</v>
      </c>
      <c r="AE10">
        <f>'IDT-1'!D10</f>
        <v>0</v>
      </c>
      <c r="AF10" s="24"/>
      <c r="AG10">
        <f t="shared" si="2"/>
        <v>31.6285883258745</v>
      </c>
      <c r="AI10" s="34">
        <f>PXIL!L10</f>
        <v>0</v>
      </c>
      <c r="AJ10" s="34">
        <f>PXIL!R10</f>
        <v>0</v>
      </c>
      <c r="AK10" s="34">
        <f>RTM_IEX!L10</f>
        <v>5.8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0.21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16.139390966378627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0.27798664050413197</v>
      </c>
      <c r="AD11">
        <f t="shared" si="1"/>
        <v>31.311404325874495</v>
      </c>
      <c r="AE11">
        <f>'IDT-1'!D11</f>
        <v>0</v>
      </c>
      <c r="AF11" s="24"/>
      <c r="AG11">
        <f t="shared" si="2"/>
        <v>31.311404325874495</v>
      </c>
      <c r="AI11" s="34">
        <f>PXIL!L11</f>
        <v>0</v>
      </c>
      <c r="AJ11" s="34">
        <f>PXIL!R11</f>
        <v>0</v>
      </c>
      <c r="AK11" s="34">
        <f>RTM_IEX!L11</f>
        <v>5.61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16.139390966378627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0.27543464050413197</v>
      </c>
      <c r="AD12">
        <f t="shared" si="1"/>
        <v>31.023956325874497</v>
      </c>
      <c r="AE12">
        <f>'IDT-1'!D12</f>
        <v>0</v>
      </c>
      <c r="AF12" s="24"/>
      <c r="AG12">
        <f t="shared" si="2"/>
        <v>31.023956325874497</v>
      </c>
      <c r="AI12" s="34">
        <f>PXIL!L12</f>
        <v>0</v>
      </c>
      <c r="AJ12" s="34">
        <f>PXIL!R12</f>
        <v>0</v>
      </c>
      <c r="AK12" s="34">
        <f>RTM_IEX!L12</f>
        <v>5.32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16.139390966378627</v>
      </c>
      <c r="H13">
        <f>PPCL_Spot!R13</f>
        <v>0</v>
      </c>
      <c r="I13">
        <f>Bawana_NG!R13</f>
        <v>4.9997763964044548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0.27543267279249117</v>
      </c>
      <c r="AD13">
        <f t="shared" si="1"/>
        <v>31.023734689990594</v>
      </c>
      <c r="AE13">
        <f>'IDT-1'!D13</f>
        <v>0</v>
      </c>
      <c r="AF13" s="24"/>
      <c r="AG13">
        <f t="shared" si="2"/>
        <v>31.023734689990594</v>
      </c>
      <c r="AI13" s="34">
        <f>PXIL!L13</f>
        <v>0</v>
      </c>
      <c r="AJ13" s="34">
        <f>PXIL!R13</f>
        <v>0</v>
      </c>
      <c r="AK13" s="34">
        <f>RTM_IEX!L13</f>
        <v>5.32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16.139390966378627</v>
      </c>
      <c r="H14">
        <f>PPCL_Spot!R14</f>
        <v>0</v>
      </c>
      <c r="I14">
        <f>Bawana_NG!R14</f>
        <v>4.9997763964044548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0.27120867279249117</v>
      </c>
      <c r="AD14">
        <f t="shared" si="1"/>
        <v>30.547958689990594</v>
      </c>
      <c r="AE14">
        <f>'IDT-1'!D14</f>
        <v>0</v>
      </c>
      <c r="AF14" s="24"/>
      <c r="AG14">
        <f t="shared" si="2"/>
        <v>30.547958689990594</v>
      </c>
      <c r="AI14" s="34">
        <f>PXIL!L14</f>
        <v>0</v>
      </c>
      <c r="AJ14" s="34">
        <f>PXIL!R14</f>
        <v>0</v>
      </c>
      <c r="AK14" s="34">
        <f>RTM_IEX!L14</f>
        <v>4.84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16.139390966378627</v>
      </c>
      <c r="H15">
        <f>PPCL_Spot!R15</f>
        <v>0</v>
      </c>
      <c r="I15">
        <f>Bawana_NG!R15</f>
        <v>4.9997763964044548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0.27120867279249117</v>
      </c>
      <c r="AD15">
        <f t="shared" si="1"/>
        <v>30.547958689990594</v>
      </c>
      <c r="AE15">
        <f>'IDT-1'!D15</f>
        <v>0</v>
      </c>
      <c r="AF15" s="24"/>
      <c r="AG15">
        <f t="shared" si="2"/>
        <v>30.547958689990594</v>
      </c>
      <c r="AI15" s="34">
        <f>PXIL!L15</f>
        <v>0</v>
      </c>
      <c r="AJ15" s="34">
        <f>PXIL!R15</f>
        <v>0</v>
      </c>
      <c r="AK15" s="34">
        <f>RTM_IEX!L15</f>
        <v>4.84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16.139390966378627</v>
      </c>
      <c r="H16">
        <f>PPCL_Spot!R16</f>
        <v>0</v>
      </c>
      <c r="I16">
        <f>Bawana_NG!R16</f>
        <v>4.9997763964044548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0.27120867279249117</v>
      </c>
      <c r="AD16">
        <f t="shared" si="1"/>
        <v>30.547958689990594</v>
      </c>
      <c r="AE16">
        <f>'IDT-1'!D16</f>
        <v>0</v>
      </c>
      <c r="AF16" s="24"/>
      <c r="AG16">
        <f t="shared" si="2"/>
        <v>30.547958689990594</v>
      </c>
      <c r="AI16" s="34">
        <f>PXIL!L16</f>
        <v>0</v>
      </c>
      <c r="AJ16" s="34">
        <f>PXIL!R16</f>
        <v>0</v>
      </c>
      <c r="AK16" s="34">
        <f>RTM_IEX!L16</f>
        <v>4.84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16.139390966378627</v>
      </c>
      <c r="H17">
        <f>PPCL_Spot!R17</f>
        <v>0</v>
      </c>
      <c r="I17">
        <f>Bawana_NG!R17</f>
        <v>4.9997763964044548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0.27120867279249117</v>
      </c>
      <c r="AD17">
        <f t="shared" si="1"/>
        <v>30.547958689990594</v>
      </c>
      <c r="AE17">
        <f>'IDT-1'!D17</f>
        <v>0</v>
      </c>
      <c r="AF17" s="24"/>
      <c r="AG17">
        <f t="shared" si="2"/>
        <v>30.547958689990594</v>
      </c>
      <c r="AI17" s="34">
        <f>PXIL!L17</f>
        <v>0</v>
      </c>
      <c r="AJ17" s="34">
        <f>PXIL!R17</f>
        <v>0</v>
      </c>
      <c r="AK17" s="34">
        <f>RTM_IEX!L17</f>
        <v>4.84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16.139390966378627</v>
      </c>
      <c r="H18">
        <f>PPCL_Spot!R18</f>
        <v>0</v>
      </c>
      <c r="I18">
        <f>Bawana_NG!R18</f>
        <v>4.9997763964044548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0.27120867279249117</v>
      </c>
      <c r="AD18">
        <f t="shared" si="1"/>
        <v>30.547958689990594</v>
      </c>
      <c r="AE18">
        <f>'IDT-1'!D18</f>
        <v>0</v>
      </c>
      <c r="AF18" s="24"/>
      <c r="AG18">
        <f t="shared" si="2"/>
        <v>30.547958689990594</v>
      </c>
      <c r="AI18" s="34">
        <f>PXIL!L18</f>
        <v>0</v>
      </c>
      <c r="AJ18" s="34">
        <f>PXIL!R18</f>
        <v>0</v>
      </c>
      <c r="AK18" s="34">
        <f>RTM_IEX!L18</f>
        <v>4.84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16.139390966378627</v>
      </c>
      <c r="H19">
        <f>PPCL_Spot!R19</f>
        <v>0</v>
      </c>
      <c r="I19">
        <f>Bawana_NG!R19</f>
        <v>4.9997763964044548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0.27120867279249117</v>
      </c>
      <c r="AD19">
        <f t="shared" si="1"/>
        <v>30.547958689990594</v>
      </c>
      <c r="AE19">
        <f>'IDT-1'!D19</f>
        <v>0</v>
      </c>
      <c r="AF19" s="24"/>
      <c r="AG19">
        <f t="shared" si="2"/>
        <v>30.547958689990594</v>
      </c>
      <c r="AI19" s="34">
        <f>PXIL!L19</f>
        <v>0</v>
      </c>
      <c r="AJ19" s="34">
        <f>PXIL!R19</f>
        <v>0</v>
      </c>
      <c r="AK19" s="34">
        <f>RTM_IEX!L19</f>
        <v>4.84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16.139390966378627</v>
      </c>
      <c r="H20">
        <f>PPCL_Spot!R20</f>
        <v>0</v>
      </c>
      <c r="I20">
        <f>Bawana_NG!R20</f>
        <v>4.9997763964044548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0.27120867279249117</v>
      </c>
      <c r="AD20">
        <f t="shared" si="1"/>
        <v>30.547958689990594</v>
      </c>
      <c r="AE20">
        <f>'IDT-1'!D20</f>
        <v>0</v>
      </c>
      <c r="AF20" s="24"/>
      <c r="AG20">
        <f t="shared" si="2"/>
        <v>30.547958689990594</v>
      </c>
      <c r="AI20" s="34">
        <f>PXIL!L20</f>
        <v>0</v>
      </c>
      <c r="AJ20" s="34">
        <f>PXIL!R20</f>
        <v>0</v>
      </c>
      <c r="AK20" s="34">
        <f>RTM_IEX!L20</f>
        <v>4.84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16.139390966378627</v>
      </c>
      <c r="H21">
        <f>PPCL_Spot!R21</f>
        <v>0</v>
      </c>
      <c r="I21">
        <f>Bawana_NG!R21</f>
        <v>4.9997763964044548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0.27974467279249116</v>
      </c>
      <c r="AD21">
        <f t="shared" si="1"/>
        <v>31.50942268999059</v>
      </c>
      <c r="AE21">
        <f>'IDT-1'!D21</f>
        <v>0</v>
      </c>
      <c r="AF21" s="24"/>
      <c r="AG21">
        <f t="shared" si="2"/>
        <v>31.50942268999059</v>
      </c>
      <c r="AI21" s="34">
        <f>PXIL!L21</f>
        <v>0</v>
      </c>
      <c r="AJ21" s="34">
        <f>PXIL!R21</f>
        <v>0</v>
      </c>
      <c r="AK21" s="34">
        <f>RTM_IEX!L21</f>
        <v>5.81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16.139390966378627</v>
      </c>
      <c r="H22">
        <f>PPCL_Spot!R22</f>
        <v>0</v>
      </c>
      <c r="I22">
        <f>Bawana_NG!R22</f>
        <v>4.9997763964044548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0.27965667279249118</v>
      </c>
      <c r="AD22">
        <f t="shared" si="1"/>
        <v>31.499510689990593</v>
      </c>
      <c r="AE22">
        <f>'IDT-1'!D22</f>
        <v>0</v>
      </c>
      <c r="AF22" s="24"/>
      <c r="AG22">
        <f t="shared" si="2"/>
        <v>31.499510689990593</v>
      </c>
      <c r="AI22" s="34">
        <f>PXIL!L22</f>
        <v>0</v>
      </c>
      <c r="AJ22" s="34">
        <f>PXIL!R22</f>
        <v>0</v>
      </c>
      <c r="AK22" s="34">
        <f>RTM_IEX!L22</f>
        <v>5.8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16.139390966378627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0.27965864050413192</v>
      </c>
      <c r="AD23">
        <f t="shared" si="1"/>
        <v>31.499732325874497</v>
      </c>
      <c r="AE23">
        <f>'IDT-1'!D23</f>
        <v>0</v>
      </c>
      <c r="AF23" s="24"/>
      <c r="AG23">
        <f t="shared" si="2"/>
        <v>31.499732325874497</v>
      </c>
      <c r="AI23" s="34">
        <f>PXIL!L23</f>
        <v>0</v>
      </c>
      <c r="AJ23" s="34">
        <f>PXIL!R23</f>
        <v>0</v>
      </c>
      <c r="AK23" s="34">
        <f>RTM_IEX!L23</f>
        <v>5.8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16.139390966378627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0.28819464050413196</v>
      </c>
      <c r="AD24">
        <f t="shared" si="1"/>
        <v>32.461196325874496</v>
      </c>
      <c r="AE24">
        <f>'IDT-1'!D24</f>
        <v>0</v>
      </c>
      <c r="AF24" s="24"/>
      <c r="AG24">
        <f t="shared" si="2"/>
        <v>32.461196325874496</v>
      </c>
      <c r="AI24" s="34">
        <f>PXIL!L24</f>
        <v>0</v>
      </c>
      <c r="AJ24" s="34">
        <f>PXIL!R24</f>
        <v>0</v>
      </c>
      <c r="AK24" s="34">
        <f>RTM_IEX!L24</f>
        <v>6.77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16.139390966378627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0.28705064050413193</v>
      </c>
      <c r="AD25">
        <f t="shared" si="1"/>
        <v>32.33234032587449</v>
      </c>
      <c r="AE25">
        <f>'IDT-1'!D25</f>
        <v>0</v>
      </c>
      <c r="AF25" s="24"/>
      <c r="AG25">
        <f t="shared" si="2"/>
        <v>32.33234032587449</v>
      </c>
      <c r="AI25" s="34">
        <f>PXIL!L25</f>
        <v>0</v>
      </c>
      <c r="AJ25" s="34">
        <f>PXIL!R25</f>
        <v>0</v>
      </c>
      <c r="AK25" s="34">
        <f>RTM_IEX!L25</f>
        <v>6.64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16.139390966378627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0.28625864050413197</v>
      </c>
      <c r="AD26">
        <f t="shared" si="1"/>
        <v>32.243132325874498</v>
      </c>
      <c r="AE26">
        <f>'IDT-1'!D26</f>
        <v>0</v>
      </c>
      <c r="AF26" s="24"/>
      <c r="AG26">
        <f t="shared" si="2"/>
        <v>32.243132325874498</v>
      </c>
      <c r="AI26" s="34">
        <f>PXIL!L26</f>
        <v>0</v>
      </c>
      <c r="AJ26" s="34">
        <f>PXIL!R26</f>
        <v>0</v>
      </c>
      <c r="AK26" s="34">
        <f>RTM_IEX!L26</f>
        <v>6.55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16.139390966378627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0.56977209116353456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0.29312063490637102</v>
      </c>
      <c r="AD27">
        <f t="shared" si="1"/>
        <v>33.016042422635792</v>
      </c>
      <c r="AE27">
        <f>'IDT-1'!D27</f>
        <v>0</v>
      </c>
      <c r="AF27" s="24"/>
      <c r="AG27">
        <f t="shared" si="2"/>
        <v>33.016042422635792</v>
      </c>
      <c r="AI27" s="34">
        <f>PXIL!L27</f>
        <v>0</v>
      </c>
      <c r="AJ27" s="34">
        <f>PXIL!R27</f>
        <v>0</v>
      </c>
      <c r="AK27" s="34">
        <f>RTM_IEX!L27</f>
        <v>6.76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16.139390966378627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0.56977209116353456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0.27684063490637106</v>
      </c>
      <c r="AD28">
        <f t="shared" si="1"/>
        <v>31.182322422635792</v>
      </c>
      <c r="AE28">
        <f>'IDT-1'!D28</f>
        <v>0</v>
      </c>
      <c r="AF28" s="24"/>
      <c r="AG28">
        <f t="shared" si="2"/>
        <v>31.182322422635792</v>
      </c>
      <c r="AI28" s="34">
        <f>PXIL!L28</f>
        <v>0</v>
      </c>
      <c r="AJ28" s="34">
        <f>PXIL!R28</f>
        <v>0</v>
      </c>
      <c r="AK28" s="34">
        <f>RTM_IEX!L28</f>
        <v>4.91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16.139390966378627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0.56977209116353456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4.9399999999999995</v>
      </c>
      <c r="AB29" s="75">
        <f>-STOA!R29</f>
        <v>0</v>
      </c>
      <c r="AC29">
        <f t="shared" si="0"/>
        <v>0.25607263490637105</v>
      </c>
      <c r="AD29">
        <f t="shared" si="1"/>
        <v>28.84309042263579</v>
      </c>
      <c r="AE29">
        <f>'IDT-1'!D29</f>
        <v>0</v>
      </c>
      <c r="AF29" s="24"/>
      <c r="AG29">
        <f t="shared" si="2"/>
        <v>28.84309042263579</v>
      </c>
      <c r="AI29" s="34">
        <f>PXIL!L29</f>
        <v>0</v>
      </c>
      <c r="AJ29" s="34">
        <f>PXIL!R29</f>
        <v>0</v>
      </c>
      <c r="AK29" s="34">
        <f>RTM_IEX!L29</f>
        <v>2.4500000000000002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16.139390966378627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0.56977209116353456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5.3</v>
      </c>
      <c r="AB30" s="75">
        <f>-STOA!R30</f>
        <v>0</v>
      </c>
      <c r="AC30">
        <f t="shared" si="0"/>
        <v>0.26020863490637108</v>
      </c>
      <c r="AD30">
        <f t="shared" si="1"/>
        <v>29.308954422635793</v>
      </c>
      <c r="AE30">
        <f>'IDT-1'!D30</f>
        <v>0</v>
      </c>
      <c r="AF30" s="24"/>
      <c r="AG30">
        <f t="shared" si="2"/>
        <v>29.308954422635793</v>
      </c>
      <c r="AI30" s="34">
        <f>PXIL!L30</f>
        <v>0</v>
      </c>
      <c r="AJ30" s="34">
        <f>PXIL!R30</f>
        <v>0</v>
      </c>
      <c r="AK30" s="34">
        <f>RTM_IEX!L30</f>
        <v>2.56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16.139390966378627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0.56977209116353456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5.66</v>
      </c>
      <c r="AB31" s="75">
        <f>-STOA!R31</f>
        <v>0</v>
      </c>
      <c r="AC31">
        <f t="shared" si="0"/>
        <v>0.26839263490637105</v>
      </c>
      <c r="AD31">
        <f t="shared" si="1"/>
        <v>30.230770422635793</v>
      </c>
      <c r="AE31">
        <f>'IDT-1'!D31</f>
        <v>0</v>
      </c>
      <c r="AF31" s="24"/>
      <c r="AG31">
        <f t="shared" si="2"/>
        <v>30.230770422635793</v>
      </c>
      <c r="AI31" s="34">
        <f>PXIL!L31</f>
        <v>0</v>
      </c>
      <c r="AJ31" s="34">
        <f>PXIL!R31</f>
        <v>0</v>
      </c>
      <c r="AK31" s="34">
        <f>RTM_IEX!L31</f>
        <v>3.13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16.139390966378627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0.56977209116353456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6.27</v>
      </c>
      <c r="AB32" s="75">
        <f>-STOA!R32</f>
        <v>0</v>
      </c>
      <c r="AC32">
        <f t="shared" si="0"/>
        <v>0.28361663490637107</v>
      </c>
      <c r="AD32">
        <f t="shared" si="1"/>
        <v>31.945546422635797</v>
      </c>
      <c r="AE32">
        <f>'IDT-1'!D32</f>
        <v>0</v>
      </c>
      <c r="AF32" s="24"/>
      <c r="AG32">
        <f t="shared" si="2"/>
        <v>31.945546422635797</v>
      </c>
      <c r="AI32" s="34">
        <f>PXIL!L32</f>
        <v>0</v>
      </c>
      <c r="AJ32" s="34">
        <f>PXIL!R32</f>
        <v>0</v>
      </c>
      <c r="AK32" s="34">
        <f>RTM_IEX!L32</f>
        <v>4.25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16.139390966378627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0.56977209116353456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6.88</v>
      </c>
      <c r="AB33" s="75">
        <f>-STOA!R33</f>
        <v>0</v>
      </c>
      <c r="AC33">
        <f t="shared" si="0"/>
        <v>0.29840063490637109</v>
      </c>
      <c r="AD33">
        <f t="shared" si="1"/>
        <v>33.610762422635787</v>
      </c>
      <c r="AE33">
        <f>'IDT-1'!D33</f>
        <v>0</v>
      </c>
      <c r="AF33" s="24"/>
      <c r="AG33">
        <f t="shared" si="2"/>
        <v>33.610762422635787</v>
      </c>
      <c r="AI33" s="34">
        <f>PXIL!L33</f>
        <v>0</v>
      </c>
      <c r="AJ33" s="34">
        <f>PXIL!R33</f>
        <v>0</v>
      </c>
      <c r="AK33" s="34">
        <f>RTM_IEX!L33</f>
        <v>5.32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16.139390966378627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0.56977209116353456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7.26</v>
      </c>
      <c r="AB34" s="75">
        <f>-STOA!R34</f>
        <v>0</v>
      </c>
      <c r="AC34">
        <f t="shared" si="0"/>
        <v>0.29752063490637104</v>
      </c>
      <c r="AD34">
        <f t="shared" si="1"/>
        <v>33.511642422635795</v>
      </c>
      <c r="AE34">
        <f>'IDT-1'!D34</f>
        <v>0</v>
      </c>
      <c r="AF34" s="24"/>
      <c r="AG34">
        <f t="shared" si="2"/>
        <v>33.511642422635795</v>
      </c>
      <c r="AI34" s="34">
        <f>PXIL!L34</f>
        <v>0</v>
      </c>
      <c r="AJ34" s="34">
        <f>PXIL!R34</f>
        <v>0</v>
      </c>
      <c r="AK34" s="34">
        <f>RTM_IEX!L34</f>
        <v>4.84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16.139390966378627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0.56977209116353456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7.27</v>
      </c>
      <c r="AB35" s="75">
        <f>-STOA!R35</f>
        <v>0</v>
      </c>
      <c r="AC35">
        <f t="shared" si="0"/>
        <v>0.30438463490637108</v>
      </c>
      <c r="AD35">
        <f t="shared" si="1"/>
        <v>34.284778422635796</v>
      </c>
      <c r="AE35">
        <f>'IDT-1'!D35</f>
        <v>0</v>
      </c>
      <c r="AF35" s="24"/>
      <c r="AG35">
        <f t="shared" si="2"/>
        <v>34.284778422635796</v>
      </c>
      <c r="AI35" s="34">
        <f>PXIL!L35</f>
        <v>0</v>
      </c>
      <c r="AJ35" s="34">
        <f>PXIL!R35</f>
        <v>0</v>
      </c>
      <c r="AK35" s="34">
        <f>RTM_IEX!L35</f>
        <v>5.61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16.139390966378627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0.56977209116353456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7.97</v>
      </c>
      <c r="AB36" s="75">
        <f>-STOA!R36</f>
        <v>0</v>
      </c>
      <c r="AC36">
        <f t="shared" si="0"/>
        <v>0.31221663490637108</v>
      </c>
      <c r="AD36">
        <f t="shared" si="1"/>
        <v>35.166946422635789</v>
      </c>
      <c r="AE36">
        <f>'IDT-1'!D36</f>
        <v>0</v>
      </c>
      <c r="AF36" s="24"/>
      <c r="AG36">
        <f t="shared" si="2"/>
        <v>35.166946422635789</v>
      </c>
      <c r="AI36" s="34">
        <f>PXIL!L36</f>
        <v>0</v>
      </c>
      <c r="AJ36" s="34">
        <f>PXIL!R36</f>
        <v>0</v>
      </c>
      <c r="AK36" s="34">
        <f>RTM_IEX!L36</f>
        <v>5.8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16.139390966378627</v>
      </c>
      <c r="H37">
        <f>PPCL_Spot!R37</f>
        <v>0</v>
      </c>
      <c r="I37">
        <f>Bawana_NG!R37</f>
        <v>4.9997763964044548</v>
      </c>
      <c r="J37">
        <f>Bawana_RLNG!R37</f>
        <v>0</v>
      </c>
      <c r="K37">
        <f>Bawana_Spot!R37</f>
        <v>0.56977209116353456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8.73</v>
      </c>
      <c r="AB37" s="75">
        <f>-STOA!R37</f>
        <v>0</v>
      </c>
      <c r="AC37">
        <f t="shared" si="0"/>
        <v>0.31723066719473031</v>
      </c>
      <c r="AD37">
        <f t="shared" si="1"/>
        <v>35.731708786751895</v>
      </c>
      <c r="AE37">
        <f>'IDT-1'!D37</f>
        <v>0</v>
      </c>
      <c r="AF37" s="24"/>
      <c r="AG37">
        <f t="shared" si="2"/>
        <v>35.731708786751895</v>
      </c>
      <c r="AI37" s="34">
        <f>PXIL!L37</f>
        <v>0</v>
      </c>
      <c r="AJ37" s="34">
        <f>PXIL!R37</f>
        <v>0</v>
      </c>
      <c r="AK37" s="34">
        <f>RTM_IEX!L37</f>
        <v>5.61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16.139390966378627</v>
      </c>
      <c r="H38">
        <f>PPCL_Spot!R38</f>
        <v>0</v>
      </c>
      <c r="I38">
        <f>Bawana_NG!R38</f>
        <v>5.0002297688525346</v>
      </c>
      <c r="J38">
        <f>Bawana_RLNG!R38</f>
        <v>0</v>
      </c>
      <c r="K38">
        <f>Bawana_Spot!R38</f>
        <v>0.56977209116353456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8.94</v>
      </c>
      <c r="AB38" s="75">
        <f>-STOA!R38</f>
        <v>0</v>
      </c>
      <c r="AC38">
        <f t="shared" si="0"/>
        <v>0.32506665687227337</v>
      </c>
      <c r="AD38">
        <f t="shared" si="1"/>
        <v>36.614326169522421</v>
      </c>
      <c r="AE38">
        <f>'IDT-1'!D38</f>
        <v>0</v>
      </c>
      <c r="AF38" s="24"/>
      <c r="AG38">
        <f t="shared" si="2"/>
        <v>36.614326169522421</v>
      </c>
      <c r="AI38" s="34">
        <f>PXIL!L38</f>
        <v>0</v>
      </c>
      <c r="AJ38" s="34">
        <f>PXIL!R38</f>
        <v>0</v>
      </c>
      <c r="AK38" s="34">
        <f>RTM_IEX!L38</f>
        <v>6.29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16.139390966378627</v>
      </c>
      <c r="H39">
        <f>PPCL_Spot!R39</f>
        <v>0</v>
      </c>
      <c r="I39">
        <f>Bawana_NG!R39</f>
        <v>4.9997763964044548</v>
      </c>
      <c r="J39">
        <f>Bawana_RLNG!R39</f>
        <v>0</v>
      </c>
      <c r="K39">
        <f>Bawana_Spot!R39</f>
        <v>0.56977209116353456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9.34</v>
      </c>
      <c r="AB39" s="75">
        <f>-STOA!R39</f>
        <v>0</v>
      </c>
      <c r="AC39">
        <f t="shared" si="0"/>
        <v>0.33958266719473029</v>
      </c>
      <c r="AD39">
        <f t="shared" si="1"/>
        <v>38.249356786751889</v>
      </c>
      <c r="AE39">
        <f>'IDT-1'!D39</f>
        <v>0</v>
      </c>
      <c r="AF39" s="24"/>
      <c r="AG39">
        <f t="shared" si="2"/>
        <v>38.249356786751889</v>
      </c>
      <c r="AI39" s="34">
        <f>PXIL!L39</f>
        <v>0</v>
      </c>
      <c r="AJ39" s="34">
        <f>PXIL!R39</f>
        <v>0</v>
      </c>
      <c r="AK39" s="34">
        <f>RTM_IEX!L39</f>
        <v>7.54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16.139390966378627</v>
      </c>
      <c r="H40">
        <f>PPCL_Spot!R40</f>
        <v>0</v>
      </c>
      <c r="I40">
        <f>Bawana_NG!R40</f>
        <v>4.9997763964044548</v>
      </c>
      <c r="J40">
        <f>Bawana_RLNG!R40</f>
        <v>0</v>
      </c>
      <c r="K40">
        <f>Bawana_Spot!R40</f>
        <v>0.56977209116353456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9.8999999999999986</v>
      </c>
      <c r="AB40" s="75">
        <f>-STOA!R40</f>
        <v>0</v>
      </c>
      <c r="AC40">
        <f t="shared" si="0"/>
        <v>0.34794266719473027</v>
      </c>
      <c r="AD40">
        <f t="shared" si="1"/>
        <v>39.190996786751889</v>
      </c>
      <c r="AE40">
        <f>'IDT-1'!D40</f>
        <v>0</v>
      </c>
      <c r="AF40" s="24"/>
      <c r="AG40">
        <f t="shared" si="2"/>
        <v>39.190996786751889</v>
      </c>
      <c r="AI40" s="34">
        <f>PXIL!L40</f>
        <v>0</v>
      </c>
      <c r="AJ40" s="34">
        <f>PXIL!R40</f>
        <v>0</v>
      </c>
      <c r="AK40" s="34">
        <f>RTM_IEX!L40</f>
        <v>7.93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16.139390966378627</v>
      </c>
      <c r="H41">
        <f>PPCL_Spot!R41</f>
        <v>0</v>
      </c>
      <c r="I41">
        <f>Bawana_NG!R41</f>
        <v>4.9997763964044548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10.18</v>
      </c>
      <c r="AB41" s="75">
        <f>-STOA!R41</f>
        <v>0</v>
      </c>
      <c r="AC41">
        <f t="shared" si="0"/>
        <v>0.34372067279249113</v>
      </c>
      <c r="AD41">
        <f t="shared" si="1"/>
        <v>38.715446689990593</v>
      </c>
      <c r="AE41">
        <f>'IDT-1'!D41</f>
        <v>0</v>
      </c>
      <c r="AF41" s="24"/>
      <c r="AG41">
        <f t="shared" si="2"/>
        <v>38.715446689990593</v>
      </c>
      <c r="AI41" s="34">
        <f>PXIL!L41</f>
        <v>0</v>
      </c>
      <c r="AJ41" s="34">
        <f>PXIL!R41</f>
        <v>0</v>
      </c>
      <c r="AK41" s="34">
        <f>RTM_IEX!L41</f>
        <v>7.74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16.139390966378627</v>
      </c>
      <c r="H42">
        <f>PPCL_Spot!R42</f>
        <v>0</v>
      </c>
      <c r="I42">
        <f>Bawana_NG!R42</f>
        <v>4.9997763964044548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10.35</v>
      </c>
      <c r="AB42" s="75">
        <f>-STOA!R42</f>
        <v>0</v>
      </c>
      <c r="AC42">
        <f t="shared" si="0"/>
        <v>0.34521667279249119</v>
      </c>
      <c r="AD42">
        <f t="shared" si="1"/>
        <v>38.883950689990598</v>
      </c>
      <c r="AE42">
        <f>'IDT-1'!D42</f>
        <v>0</v>
      </c>
      <c r="AF42" s="24"/>
      <c r="AG42">
        <f t="shared" si="2"/>
        <v>38.883950689990598</v>
      </c>
      <c r="AI42" s="34">
        <f>PXIL!L42</f>
        <v>0</v>
      </c>
      <c r="AJ42" s="34">
        <f>PXIL!R42</f>
        <v>0</v>
      </c>
      <c r="AK42" s="34">
        <f>RTM_IEX!L42</f>
        <v>7.74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16.139390966378627</v>
      </c>
      <c r="H43">
        <f>PPCL_Spot!R43</f>
        <v>0</v>
      </c>
      <c r="I43">
        <f>Bawana_NG!R43</f>
        <v>4.9997763964044548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10.61</v>
      </c>
      <c r="AB43" s="75">
        <f>-STOA!R43</f>
        <v>0</v>
      </c>
      <c r="AC43">
        <f t="shared" si="0"/>
        <v>0.34750467279249114</v>
      </c>
      <c r="AD43">
        <f t="shared" si="1"/>
        <v>39.141662689990596</v>
      </c>
      <c r="AE43">
        <f>'IDT-1'!D43</f>
        <v>0</v>
      </c>
      <c r="AF43" s="24"/>
      <c r="AG43">
        <f t="shared" si="2"/>
        <v>39.141662689990596</v>
      </c>
      <c r="AI43" s="34">
        <f>PXIL!L43</f>
        <v>0</v>
      </c>
      <c r="AJ43" s="34">
        <f>PXIL!R43</f>
        <v>0</v>
      </c>
      <c r="AK43" s="34">
        <f>RTM_IEX!L43</f>
        <v>7.74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16.139390966378627</v>
      </c>
      <c r="H44">
        <f>PPCL_Spot!R44</f>
        <v>0</v>
      </c>
      <c r="I44">
        <f>Bawana_NG!R44</f>
        <v>4.9997763964044548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10.84</v>
      </c>
      <c r="AB44" s="75">
        <f>-STOA!R44</f>
        <v>0</v>
      </c>
      <c r="AC44">
        <f t="shared" si="0"/>
        <v>0.35973667279249116</v>
      </c>
      <c r="AD44">
        <f t="shared" si="1"/>
        <v>40.519430689990592</v>
      </c>
      <c r="AE44">
        <f>'IDT-1'!D44</f>
        <v>0</v>
      </c>
      <c r="AF44" s="24"/>
      <c r="AG44">
        <f t="shared" si="2"/>
        <v>40.519430689990592</v>
      </c>
      <c r="AI44" s="34">
        <f>PXIL!L44</f>
        <v>0</v>
      </c>
      <c r="AJ44" s="34">
        <f>PXIL!R44</f>
        <v>0</v>
      </c>
      <c r="AK44" s="34">
        <f>RTM_IEX!L44</f>
        <v>8.9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16.139390966378627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11.030000000000001</v>
      </c>
      <c r="AB45" s="75">
        <f>-STOA!R45</f>
        <v>0</v>
      </c>
      <c r="AC45">
        <f t="shared" si="0"/>
        <v>0.36818867744686612</v>
      </c>
      <c r="AD45">
        <f t="shared" si="1"/>
        <v>41.471433759697007</v>
      </c>
      <c r="AE45">
        <f>'IDT-1'!D45</f>
        <v>0</v>
      </c>
      <c r="AF45" s="24"/>
      <c r="AG45">
        <f t="shared" si="2"/>
        <v>41.471433759697007</v>
      </c>
      <c r="AI45" s="34">
        <f>PXIL!L45</f>
        <v>0</v>
      </c>
      <c r="AJ45" s="34">
        <f>PXIL!R45</f>
        <v>0</v>
      </c>
      <c r="AK45" s="34">
        <f>RTM_IEX!L45</f>
        <v>9.67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16.139390966378627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11.219999999999999</v>
      </c>
      <c r="AB46" s="75">
        <f>-STOA!R46</f>
        <v>0</v>
      </c>
      <c r="AC46">
        <f t="shared" si="0"/>
        <v>0.36986067744686607</v>
      </c>
      <c r="AD46">
        <f t="shared" si="1"/>
        <v>41.659761759697005</v>
      </c>
      <c r="AE46">
        <f>'IDT-1'!D46</f>
        <v>0</v>
      </c>
      <c r="AF46" s="24"/>
      <c r="AG46">
        <f t="shared" si="2"/>
        <v>41.659761759697005</v>
      </c>
      <c r="AI46" s="34">
        <f>PXIL!L46</f>
        <v>0</v>
      </c>
      <c r="AJ46" s="34">
        <f>PXIL!R46</f>
        <v>0</v>
      </c>
      <c r="AK46" s="34">
        <f>RTM_IEX!L46</f>
        <v>9.67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16.139390966378627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11.43</v>
      </c>
      <c r="AB47" s="75">
        <f>-STOA!R47</f>
        <v>0</v>
      </c>
      <c r="AC47">
        <f t="shared" si="0"/>
        <v>0.36915667744686609</v>
      </c>
      <c r="AD47">
        <f t="shared" si="1"/>
        <v>41.580465759697006</v>
      </c>
      <c r="AE47">
        <f>'IDT-1'!D47</f>
        <v>0</v>
      </c>
      <c r="AF47" s="24"/>
      <c r="AG47">
        <f t="shared" si="2"/>
        <v>41.580465759697006</v>
      </c>
      <c r="AI47" s="34">
        <f>PXIL!L47</f>
        <v>0</v>
      </c>
      <c r="AJ47" s="34">
        <f>PXIL!R47</f>
        <v>0</v>
      </c>
      <c r="AK47" s="34">
        <f>RTM_IEX!L47</f>
        <v>9.3800000000000008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16.139390966378627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11.51</v>
      </c>
      <c r="AB48" s="75">
        <f>-STOA!R48</f>
        <v>0</v>
      </c>
      <c r="AC48">
        <f t="shared" si="0"/>
        <v>0.36986067744686607</v>
      </c>
      <c r="AD48">
        <f t="shared" si="1"/>
        <v>41.659761759697005</v>
      </c>
      <c r="AE48">
        <f>'IDT-1'!D48</f>
        <v>0</v>
      </c>
      <c r="AF48" s="24"/>
      <c r="AG48">
        <f t="shared" si="2"/>
        <v>41.659761759697005</v>
      </c>
      <c r="AI48" s="34">
        <f>PXIL!L48</f>
        <v>0</v>
      </c>
      <c r="AJ48" s="34">
        <f>PXIL!R48</f>
        <v>0</v>
      </c>
      <c r="AK48" s="34">
        <f>RTM_IEX!L48</f>
        <v>9.3800000000000008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16.139390966378627</v>
      </c>
      <c r="H49">
        <f>PPCL_Spot!R49</f>
        <v>0</v>
      </c>
      <c r="I49">
        <f>Bawana_NG!R49</f>
        <v>5.8240631625043342</v>
      </c>
      <c r="J49">
        <f>Bawana_RLNG!R49</f>
        <v>0</v>
      </c>
      <c r="K49">
        <f>Bawana_Spot!R49</f>
        <v>0.45502275113755691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11.61</v>
      </c>
      <c r="AB49" s="75">
        <f>-STOA!R49</f>
        <v>0</v>
      </c>
      <c r="AC49">
        <f t="shared" si="0"/>
        <v>0.38454659654418061</v>
      </c>
      <c r="AD49">
        <f t="shared" si="1"/>
        <v>43.313930283476338</v>
      </c>
      <c r="AE49">
        <f>'IDT-1'!D49</f>
        <v>0</v>
      </c>
      <c r="AF49" s="24"/>
      <c r="AG49">
        <f t="shared" si="2"/>
        <v>43.313930283476338</v>
      </c>
      <c r="AI49" s="34">
        <f>PXIL!L49</f>
        <v>0</v>
      </c>
      <c r="AJ49" s="34">
        <f>PXIL!R49</f>
        <v>0</v>
      </c>
      <c r="AK49" s="34">
        <f>RTM_IEX!L49</f>
        <v>9.67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16.139390966378627</v>
      </c>
      <c r="H50">
        <f>PPCL_Spot!R50</f>
        <v>0</v>
      </c>
      <c r="I50">
        <f>Bawana_NG!R50</f>
        <v>5.8240631625043342</v>
      </c>
      <c r="J50">
        <f>Bawana_RLNG!R50</f>
        <v>0</v>
      </c>
      <c r="K50">
        <f>Bawana_Spot!R50</f>
        <v>1.8200910045502277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11.71</v>
      </c>
      <c r="AB50" s="75">
        <f>-STOA!R50</f>
        <v>0</v>
      </c>
      <c r="AC50">
        <f t="shared" si="0"/>
        <v>0.39321519717421205</v>
      </c>
      <c r="AD50">
        <f t="shared" si="1"/>
        <v>44.290329936258971</v>
      </c>
      <c r="AE50">
        <f>'IDT-1'!D50</f>
        <v>0</v>
      </c>
      <c r="AF50" s="24"/>
      <c r="AG50">
        <f t="shared" si="2"/>
        <v>44.290329936258971</v>
      </c>
      <c r="AI50" s="34">
        <f>PXIL!L50</f>
        <v>0</v>
      </c>
      <c r="AJ50" s="34">
        <f>PXIL!R50</f>
        <v>0</v>
      </c>
      <c r="AK50" s="34">
        <f>RTM_IEX!L50</f>
        <v>9.19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16.139390966378627</v>
      </c>
      <c r="H51">
        <f>PPCL_Spot!R51</f>
        <v>0</v>
      </c>
      <c r="I51">
        <f>Bawana_NG!R51</f>
        <v>5.8397718839107844</v>
      </c>
      <c r="J51">
        <f>Bawana_RLNG!R51</f>
        <v>0</v>
      </c>
      <c r="K51">
        <f>Bawana_Spot!R51</f>
        <v>2.8099999999999996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</v>
      </c>
      <c r="AB51" s="75">
        <f>-STOA!R51</f>
        <v>0</v>
      </c>
      <c r="AC51">
        <f t="shared" si="0"/>
        <v>0.39009663308254683</v>
      </c>
      <c r="AD51">
        <f t="shared" si="1"/>
        <v>43.939066217206864</v>
      </c>
      <c r="AE51">
        <f>'IDT-1'!D51</f>
        <v>0</v>
      </c>
      <c r="AF51" s="24"/>
      <c r="AG51">
        <f t="shared" si="2"/>
        <v>43.939066217206864</v>
      </c>
      <c r="AI51" s="34">
        <f>PXIL!L51</f>
        <v>0</v>
      </c>
      <c r="AJ51" s="34">
        <f>PXIL!R51</f>
        <v>0</v>
      </c>
      <c r="AK51" s="34">
        <f>RTM_IEX!L51</f>
        <v>7.74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16.139390966378627</v>
      </c>
      <c r="H52">
        <f>PPCL_Spot!R52</f>
        <v>0</v>
      </c>
      <c r="I52">
        <f>Bawana_NG!R52</f>
        <v>5.8397718839107844</v>
      </c>
      <c r="J52">
        <f>Bawana_RLNG!R52</f>
        <v>0</v>
      </c>
      <c r="K52">
        <f>Bawana_Spot!R52</f>
        <v>1.4098975811723686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11.899999999999999</v>
      </c>
      <c r="AB52" s="75">
        <f>-STOA!R52</f>
        <v>0</v>
      </c>
      <c r="AC52">
        <f t="shared" si="0"/>
        <v>0.38719173179686367</v>
      </c>
      <c r="AD52">
        <f t="shared" si="1"/>
        <v>43.611868699664917</v>
      </c>
      <c r="AE52">
        <f>'IDT-1'!D52</f>
        <v>0</v>
      </c>
      <c r="AF52" s="24"/>
      <c r="AG52">
        <f t="shared" si="2"/>
        <v>43.611868699664917</v>
      </c>
      <c r="AI52" s="34">
        <f>PXIL!L52</f>
        <v>0</v>
      </c>
      <c r="AJ52" s="34">
        <f>PXIL!R52</f>
        <v>0</v>
      </c>
      <c r="AK52" s="34">
        <f>RTM_IEX!L52</f>
        <v>8.7100000000000009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16.139390966378627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12.09</v>
      </c>
      <c r="AB53" s="75">
        <f>-STOA!R53</f>
        <v>0</v>
      </c>
      <c r="AC53">
        <f t="shared" si="0"/>
        <v>0.36906664050413196</v>
      </c>
      <c r="AD53">
        <f t="shared" si="1"/>
        <v>41.570324325874502</v>
      </c>
      <c r="AE53">
        <f>'IDT-1'!D53</f>
        <v>0</v>
      </c>
      <c r="AF53" s="24"/>
      <c r="AG53">
        <f t="shared" si="2"/>
        <v>41.570324325874502</v>
      </c>
      <c r="AI53" s="34">
        <f>PXIL!L53</f>
        <v>0</v>
      </c>
      <c r="AJ53" s="34">
        <f>PXIL!R53</f>
        <v>0</v>
      </c>
      <c r="AK53" s="34">
        <f>RTM_IEX!L53</f>
        <v>8.7100000000000009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16.139390966378627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12.29</v>
      </c>
      <c r="AB54" s="75">
        <f>-STOA!R54</f>
        <v>0</v>
      </c>
      <c r="AC54">
        <f t="shared" si="0"/>
        <v>0.36229064050413196</v>
      </c>
      <c r="AD54">
        <f t="shared" si="1"/>
        <v>40.807100325874494</v>
      </c>
      <c r="AE54">
        <f>'IDT-1'!D54</f>
        <v>0</v>
      </c>
      <c r="AF54" s="24"/>
      <c r="AG54">
        <f t="shared" si="2"/>
        <v>40.807100325874494</v>
      </c>
      <c r="AI54" s="34">
        <f>PXIL!L54</f>
        <v>0</v>
      </c>
      <c r="AJ54" s="34">
        <f>PXIL!R54</f>
        <v>0</v>
      </c>
      <c r="AK54" s="34">
        <f>RTM_IEX!L54</f>
        <v>7.74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16.139390966378627</v>
      </c>
      <c r="H55">
        <f>PPCL_Spot!R55</f>
        <v>0</v>
      </c>
      <c r="I55">
        <f>Bawana_NG!R55</f>
        <v>4.9998132167806038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12.68</v>
      </c>
      <c r="AB55" s="75">
        <f>-STOA!R55</f>
        <v>0</v>
      </c>
      <c r="AC55">
        <f t="shared" si="0"/>
        <v>0.35718499681180127</v>
      </c>
      <c r="AD55">
        <f t="shared" si="1"/>
        <v>40.232019186347422</v>
      </c>
      <c r="AE55">
        <f>'IDT-1'!D55</f>
        <v>0</v>
      </c>
      <c r="AF55" s="24"/>
      <c r="AG55">
        <f t="shared" si="2"/>
        <v>40.232019186347422</v>
      </c>
      <c r="AI55" s="34">
        <f>PXIL!L55</f>
        <v>0</v>
      </c>
      <c r="AJ55" s="34">
        <f>PXIL!R55</f>
        <v>0</v>
      </c>
      <c r="AK55" s="34">
        <f>RTM_IEX!L55</f>
        <v>6.77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16.139390966378627</v>
      </c>
      <c r="H56">
        <f>PPCL_Spot!R56</f>
        <v>0</v>
      </c>
      <c r="I56">
        <f>Bawana_NG!R56</f>
        <v>4.9998132167806038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13.45</v>
      </c>
      <c r="AB56" s="75">
        <f>-STOA!R56</f>
        <v>0</v>
      </c>
      <c r="AC56">
        <f t="shared" si="0"/>
        <v>0.35542499681180117</v>
      </c>
      <c r="AD56">
        <f t="shared" si="1"/>
        <v>40.033779186347424</v>
      </c>
      <c r="AE56">
        <f>'IDT-1'!D56</f>
        <v>0</v>
      </c>
      <c r="AF56" s="24"/>
      <c r="AG56">
        <f t="shared" si="2"/>
        <v>40.033779186347424</v>
      </c>
      <c r="AI56" s="34">
        <f>PXIL!L56</f>
        <v>0</v>
      </c>
      <c r="AJ56" s="34">
        <f>PXIL!R56</f>
        <v>0</v>
      </c>
      <c r="AK56" s="34">
        <f>RTM_IEX!L56</f>
        <v>5.8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16.139390966378627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12.58</v>
      </c>
      <c r="AB57" s="75">
        <f>-STOA!R57</f>
        <v>0</v>
      </c>
      <c r="AC57">
        <f t="shared" si="0"/>
        <v>0.35630664050413197</v>
      </c>
      <c r="AD57">
        <f t="shared" si="1"/>
        <v>40.133084325874492</v>
      </c>
      <c r="AE57">
        <f>'IDT-1'!D57</f>
        <v>0</v>
      </c>
      <c r="AF57" s="24"/>
      <c r="AG57">
        <f t="shared" si="2"/>
        <v>40.133084325874492</v>
      </c>
      <c r="AI57" s="34">
        <f>PXIL!L57</f>
        <v>0</v>
      </c>
      <c r="AJ57" s="34">
        <f>PXIL!R57</f>
        <v>0</v>
      </c>
      <c r="AK57" s="34">
        <f>RTM_IEX!L57</f>
        <v>6.77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16.139390966378627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11.870000000000001</v>
      </c>
      <c r="AB58" s="75">
        <f>-STOA!R58</f>
        <v>0</v>
      </c>
      <c r="AC58">
        <f t="shared" si="0"/>
        <v>0.35859464050413198</v>
      </c>
      <c r="AD58">
        <f t="shared" si="1"/>
        <v>40.390796325874504</v>
      </c>
      <c r="AE58">
        <f>'IDT-1'!D58</f>
        <v>0</v>
      </c>
      <c r="AF58" s="24"/>
      <c r="AG58">
        <f t="shared" si="2"/>
        <v>40.390796325874504</v>
      </c>
      <c r="AI58" s="34">
        <f>PXIL!L58</f>
        <v>0</v>
      </c>
      <c r="AJ58" s="34">
        <f>PXIL!R58</f>
        <v>0</v>
      </c>
      <c r="AK58" s="34">
        <f>RTM_IEX!L58</f>
        <v>7.74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16.139390966378627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11.51</v>
      </c>
      <c r="AB59" s="75">
        <f>-STOA!R59</f>
        <v>0</v>
      </c>
      <c r="AC59">
        <f t="shared" si="0"/>
        <v>0.36396264050413191</v>
      </c>
      <c r="AD59">
        <f t="shared" si="1"/>
        <v>40.995428325874492</v>
      </c>
      <c r="AE59">
        <f>'IDT-1'!D59</f>
        <v>0</v>
      </c>
      <c r="AF59" s="24"/>
      <c r="AG59">
        <f t="shared" si="2"/>
        <v>40.995428325874492</v>
      </c>
      <c r="AI59" s="34">
        <f>PXIL!L59</f>
        <v>0</v>
      </c>
      <c r="AJ59" s="34">
        <f>PXIL!R59</f>
        <v>0</v>
      </c>
      <c r="AK59" s="34">
        <f>RTM_IEX!L59</f>
        <v>8.7100000000000009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16.139390966378627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11.129999999999999</v>
      </c>
      <c r="AB60" s="75">
        <f>-STOA!R60</f>
        <v>0</v>
      </c>
      <c r="AC60">
        <f t="shared" si="0"/>
        <v>0.3648426405041319</v>
      </c>
      <c r="AD60">
        <f t="shared" si="1"/>
        <v>41.094548325874491</v>
      </c>
      <c r="AE60">
        <f>'IDT-1'!D60</f>
        <v>0</v>
      </c>
      <c r="AF60" s="24"/>
      <c r="AG60">
        <f t="shared" si="2"/>
        <v>41.094548325874491</v>
      </c>
      <c r="AI60" s="34">
        <f>PXIL!L60</f>
        <v>0</v>
      </c>
      <c r="AJ60" s="34">
        <f>PXIL!R60</f>
        <v>0</v>
      </c>
      <c r="AK60" s="34">
        <f>RTM_IEX!L60</f>
        <v>9.19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16.139390966378627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10.84</v>
      </c>
      <c r="AB61" s="75">
        <f>-STOA!R61</f>
        <v>0</v>
      </c>
      <c r="AC61">
        <f t="shared" si="0"/>
        <v>0.37505064050413195</v>
      </c>
      <c r="AD61">
        <f t="shared" si="1"/>
        <v>42.244340325874497</v>
      </c>
      <c r="AE61">
        <f>'IDT-1'!D61</f>
        <v>0</v>
      </c>
      <c r="AF61" s="24"/>
      <c r="AG61">
        <f t="shared" si="2"/>
        <v>42.244340325874497</v>
      </c>
      <c r="AI61" s="34">
        <f>PXIL!L61</f>
        <v>0</v>
      </c>
      <c r="AJ61" s="34">
        <f>PXIL!R61</f>
        <v>0</v>
      </c>
      <c r="AK61" s="34">
        <f>RTM_IEX!L61</f>
        <v>10.64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16.139390966378627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10.64</v>
      </c>
      <c r="AB62" s="75">
        <f>-STOA!R62</f>
        <v>0</v>
      </c>
      <c r="AC62">
        <f t="shared" si="0"/>
        <v>0.37329064050413191</v>
      </c>
      <c r="AD62">
        <f t="shared" si="1"/>
        <v>42.046100325874498</v>
      </c>
      <c r="AE62">
        <f>'IDT-1'!D62</f>
        <v>0</v>
      </c>
      <c r="AF62" s="24"/>
      <c r="AG62">
        <f t="shared" si="2"/>
        <v>42.046100325874498</v>
      </c>
      <c r="AI62" s="34">
        <f>PXIL!L62</f>
        <v>0</v>
      </c>
      <c r="AJ62" s="34">
        <f>PXIL!R62</f>
        <v>0</v>
      </c>
      <c r="AK62" s="34">
        <f>RTM_IEX!L62</f>
        <v>10.64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16.139390966378627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10.55</v>
      </c>
      <c r="AB63" s="75">
        <f>-STOA!R63</f>
        <v>0</v>
      </c>
      <c r="AC63">
        <f t="shared" si="0"/>
        <v>0.33809064050413196</v>
      </c>
      <c r="AD63">
        <f t="shared" si="1"/>
        <v>38.081300325874494</v>
      </c>
      <c r="AE63">
        <f>'IDT-1'!D63</f>
        <v>0</v>
      </c>
      <c r="AF63" s="24"/>
      <c r="AG63">
        <f t="shared" si="2"/>
        <v>38.081300325874494</v>
      </c>
      <c r="AI63" s="34">
        <f>PXIL!L63</f>
        <v>0</v>
      </c>
      <c r="AJ63" s="34">
        <f>PXIL!R63</f>
        <v>0</v>
      </c>
      <c r="AK63" s="34">
        <f>RTM_IEX!L63</f>
        <v>6.73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16.139390966378627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10.16</v>
      </c>
      <c r="AB64" s="75">
        <f>-STOA!R64</f>
        <v>0</v>
      </c>
      <c r="AC64">
        <f t="shared" si="0"/>
        <v>0.32973064050413198</v>
      </c>
      <c r="AD64">
        <f t="shared" si="1"/>
        <v>37.139660325874495</v>
      </c>
      <c r="AE64">
        <f>'IDT-1'!D64</f>
        <v>0</v>
      </c>
      <c r="AF64" s="24"/>
      <c r="AG64">
        <f t="shared" si="2"/>
        <v>37.139660325874495</v>
      </c>
      <c r="AI64" s="34">
        <f>PXIL!L64</f>
        <v>0</v>
      </c>
      <c r="AJ64" s="34">
        <f>PXIL!R64</f>
        <v>0</v>
      </c>
      <c r="AK64" s="34">
        <f>RTM_IEX!L64</f>
        <v>6.17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16.139390966378627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9.9699999999999989</v>
      </c>
      <c r="AB65" s="75">
        <f>-STOA!R65</f>
        <v>0</v>
      </c>
      <c r="AC65">
        <f t="shared" si="0"/>
        <v>0.30729064050413191</v>
      </c>
      <c r="AD65">
        <f t="shared" si="1"/>
        <v>34.612100325874493</v>
      </c>
      <c r="AE65">
        <f>'IDT-1'!D65</f>
        <v>0</v>
      </c>
      <c r="AF65" s="24"/>
      <c r="AG65">
        <f t="shared" si="2"/>
        <v>34.612100325874493</v>
      </c>
      <c r="AI65" s="34">
        <f>PXIL!L65</f>
        <v>0</v>
      </c>
      <c r="AJ65" s="34">
        <f>PXIL!R65</f>
        <v>0</v>
      </c>
      <c r="AK65" s="34">
        <f>RTM_IEX!L65</f>
        <v>3.81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16.139390966378627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9.870000000000001</v>
      </c>
      <c r="AB66" s="75">
        <f>-STOA!R66</f>
        <v>0</v>
      </c>
      <c r="AC66">
        <f t="shared" si="0"/>
        <v>0.30588264050413194</v>
      </c>
      <c r="AD66">
        <f t="shared" si="1"/>
        <v>34.453508325874502</v>
      </c>
      <c r="AE66">
        <f>'IDT-1'!D66</f>
        <v>0</v>
      </c>
      <c r="AF66" s="24"/>
      <c r="AG66">
        <f t="shared" si="2"/>
        <v>34.453508325874502</v>
      </c>
      <c r="AI66" s="34">
        <f>PXIL!L66</f>
        <v>0</v>
      </c>
      <c r="AJ66" s="34">
        <f>PXIL!R66</f>
        <v>0</v>
      </c>
      <c r="AK66" s="34">
        <f>RTM_IEX!L66</f>
        <v>3.75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16.139390966378627</v>
      </c>
      <c r="H67">
        <f>PPCL_Spot!R67</f>
        <v>0</v>
      </c>
      <c r="I67">
        <f>Bawana_NG!R67</f>
        <v>8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</v>
      </c>
      <c r="AB67" s="75">
        <f>-STOA!R67</f>
        <v>0</v>
      </c>
      <c r="AC67">
        <f t="shared" si="0"/>
        <v>0.31010664050413195</v>
      </c>
      <c r="AD67">
        <f t="shared" si="1"/>
        <v>34.929284325874498</v>
      </c>
      <c r="AE67">
        <f>'IDT-1'!D67</f>
        <v>0</v>
      </c>
      <c r="AF67" s="24"/>
      <c r="AG67">
        <f t="shared" si="2"/>
        <v>34.929284325874498</v>
      </c>
      <c r="AI67" s="34">
        <f>PXIL!L67</f>
        <v>0</v>
      </c>
      <c r="AJ67" s="34">
        <f>PXIL!R67</f>
        <v>0</v>
      </c>
      <c r="AK67" s="34">
        <f>RTM_IEX!L67</f>
        <v>2.1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16.139390966378627</v>
      </c>
      <c r="H68">
        <f>PPCL_Spot!R68</f>
        <v>0</v>
      </c>
      <c r="I68">
        <f>Bawana_NG!R68</f>
        <v>8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8.7100000000000009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0.30359464050413193</v>
      </c>
      <c r="AD68">
        <f t="shared" ref="AD68:AD98" si="4">SUM(B68:AB68,AI68:AR68)-AC68</f>
        <v>34.195796325874497</v>
      </c>
      <c r="AE68">
        <f>'IDT-1'!D68</f>
        <v>0</v>
      </c>
      <c r="AF68" s="24"/>
      <c r="AG68">
        <f t="shared" ref="AG68:AG98" si="5">SUM(AD68:AF68)</f>
        <v>34.195796325874497</v>
      </c>
      <c r="AI68" s="34">
        <f>PXIL!L68</f>
        <v>0</v>
      </c>
      <c r="AJ68" s="34">
        <f>PXIL!R68</f>
        <v>0</v>
      </c>
      <c r="AK68" s="34">
        <f>RTM_IEX!L68</f>
        <v>1.65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16.139390966378627</v>
      </c>
      <c r="H69">
        <f>PPCL_Spot!R69</f>
        <v>0</v>
      </c>
      <c r="I69">
        <f>Bawana_NG!R69</f>
        <v>7.7797298704906082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8.23</v>
      </c>
      <c r="AB69" s="75">
        <f>-STOA!R69</f>
        <v>0</v>
      </c>
      <c r="AC69">
        <f t="shared" si="3"/>
        <v>0.28986426336444931</v>
      </c>
      <c r="AD69">
        <f t="shared" si="4"/>
        <v>32.649256573504786</v>
      </c>
      <c r="AE69">
        <f>'IDT-1'!D69</f>
        <v>0</v>
      </c>
      <c r="AF69" s="24"/>
      <c r="AG69">
        <f t="shared" si="5"/>
        <v>32.649256573504786</v>
      </c>
      <c r="AI69" s="34">
        <f>PXIL!L69</f>
        <v>0</v>
      </c>
      <c r="AJ69" s="34">
        <f>PXIL!R69</f>
        <v>0</v>
      </c>
      <c r="AK69" s="34">
        <f>RTM_IEX!L69</f>
        <v>0.79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16.139390966378627</v>
      </c>
      <c r="H70">
        <f>PPCL_Spot!R70</f>
        <v>0</v>
      </c>
      <c r="I70">
        <f>Bawana_NG!R70</f>
        <v>7.7797298704906082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7.26</v>
      </c>
      <c r="AB70" s="75">
        <f>-STOA!R70</f>
        <v>0</v>
      </c>
      <c r="AC70">
        <f t="shared" si="3"/>
        <v>0.28018426336444929</v>
      </c>
      <c r="AD70">
        <f t="shared" si="4"/>
        <v>31.558936573504788</v>
      </c>
      <c r="AE70">
        <f>'IDT-1'!D70</f>
        <v>0</v>
      </c>
      <c r="AF70" s="24"/>
      <c r="AG70">
        <f t="shared" si="5"/>
        <v>31.558936573504788</v>
      </c>
      <c r="AI70" s="34">
        <f>PXIL!L70</f>
        <v>0</v>
      </c>
      <c r="AJ70" s="34">
        <f>PXIL!R70</f>
        <v>0</v>
      </c>
      <c r="AK70" s="34">
        <f>RTM_IEX!L70</f>
        <v>0.66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16.139390966378627</v>
      </c>
      <c r="H71">
        <f>PPCL_Spot!R71</f>
        <v>0</v>
      </c>
      <c r="I71">
        <f>Bawana_NG!R71</f>
        <v>7.7797298704906082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6.9</v>
      </c>
      <c r="AB71" s="75">
        <f>-STOA!R71</f>
        <v>0</v>
      </c>
      <c r="AC71">
        <f t="shared" si="3"/>
        <v>0.27895226336444934</v>
      </c>
      <c r="AD71">
        <f t="shared" si="4"/>
        <v>31.420168573504789</v>
      </c>
      <c r="AE71">
        <f>'IDT-1'!D71</f>
        <v>0</v>
      </c>
      <c r="AF71" s="24"/>
      <c r="AG71">
        <f t="shared" si="5"/>
        <v>31.420168573504789</v>
      </c>
      <c r="AI71" s="34">
        <f>PXIL!L71</f>
        <v>0</v>
      </c>
      <c r="AJ71" s="34">
        <f>PXIL!R71</f>
        <v>0</v>
      </c>
      <c r="AK71" s="34">
        <f>RTM_IEX!L71</f>
        <v>0.88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16.139390966378627</v>
      </c>
      <c r="H72">
        <f>PPCL_Spot!R72</f>
        <v>0</v>
      </c>
      <c r="I72">
        <f>Bawana_NG!R72</f>
        <v>7.7797298704906082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6.76</v>
      </c>
      <c r="AB72" s="75">
        <f>-STOA!R72</f>
        <v>0</v>
      </c>
      <c r="AC72">
        <f t="shared" si="3"/>
        <v>0.27728026336444928</v>
      </c>
      <c r="AD72">
        <f t="shared" si="4"/>
        <v>31.231840573504787</v>
      </c>
      <c r="AE72">
        <f>'IDT-1'!D72</f>
        <v>0</v>
      </c>
      <c r="AF72" s="24"/>
      <c r="AG72">
        <f t="shared" si="5"/>
        <v>31.231840573504787</v>
      </c>
      <c r="AI72" s="34">
        <f>PXIL!L72</f>
        <v>0</v>
      </c>
      <c r="AJ72" s="34">
        <f>PXIL!R72</f>
        <v>0</v>
      </c>
      <c r="AK72" s="34">
        <f>RTM_IEX!L72</f>
        <v>0.83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18.999283045922795</v>
      </c>
      <c r="H73">
        <f>PPCL_Spot!R73</f>
        <v>0</v>
      </c>
      <c r="I73">
        <f>Bawana_NG!R73</f>
        <v>7.7797298704906082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6.04</v>
      </c>
      <c r="AB73" s="75">
        <f>-STOA!R73</f>
        <v>0</v>
      </c>
      <c r="AC73">
        <f t="shared" si="3"/>
        <v>0.29602331366443801</v>
      </c>
      <c r="AD73">
        <f t="shared" si="4"/>
        <v>33.342989602748972</v>
      </c>
      <c r="AE73">
        <f>'IDT-1'!D73</f>
        <v>0</v>
      </c>
      <c r="AF73" s="24"/>
      <c r="AG73">
        <f t="shared" si="5"/>
        <v>33.342989602748972</v>
      </c>
      <c r="AI73" s="34">
        <f>PXIL!L73</f>
        <v>0</v>
      </c>
      <c r="AJ73" s="34">
        <f>PXIL!R73</f>
        <v>0</v>
      </c>
      <c r="AK73" s="34">
        <f>RTM_IEX!L73</f>
        <v>0.82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18.999283045922795</v>
      </c>
      <c r="H74">
        <f>PPCL_Spot!R74</f>
        <v>0</v>
      </c>
      <c r="I74">
        <f>Bawana_NG!R74</f>
        <v>7.7797298704906082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5.74</v>
      </c>
      <c r="AB74" s="75">
        <f>-STOA!R74</f>
        <v>0</v>
      </c>
      <c r="AC74">
        <f t="shared" si="3"/>
        <v>0.29259131366443791</v>
      </c>
      <c r="AD74">
        <f t="shared" si="4"/>
        <v>32.956421602748961</v>
      </c>
      <c r="AE74">
        <f>'IDT-1'!D74</f>
        <v>0</v>
      </c>
      <c r="AF74" s="24"/>
      <c r="AG74">
        <f t="shared" si="5"/>
        <v>32.956421602748961</v>
      </c>
      <c r="AI74" s="34">
        <f>PXIL!L74</f>
        <v>0</v>
      </c>
      <c r="AJ74" s="34">
        <f>PXIL!R74</f>
        <v>0</v>
      </c>
      <c r="AK74" s="34">
        <f>RTM_IEX!L74</f>
        <v>0.73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18.999283045922795</v>
      </c>
      <c r="H75">
        <f>PPCL_Spot!R75</f>
        <v>0</v>
      </c>
      <c r="I75">
        <f>Bawana_NG!R75</f>
        <v>7.7797298704906082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5.26</v>
      </c>
      <c r="AB75" s="75">
        <f>-STOA!R75</f>
        <v>0</v>
      </c>
      <c r="AC75">
        <f t="shared" si="3"/>
        <v>0.29382331366443798</v>
      </c>
      <c r="AD75">
        <f t="shared" si="4"/>
        <v>33.095189602748967</v>
      </c>
      <c r="AE75">
        <f>'IDT-1'!D75</f>
        <v>0</v>
      </c>
      <c r="AF75" s="24"/>
      <c r="AG75">
        <f t="shared" si="5"/>
        <v>33.095189602748967</v>
      </c>
      <c r="AI75" s="34">
        <f>PXIL!L75</f>
        <v>0</v>
      </c>
      <c r="AJ75" s="34">
        <f>PXIL!R75</f>
        <v>0</v>
      </c>
      <c r="AK75" s="34">
        <f>RTM_IEX!L75</f>
        <v>0.49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0.86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18.999283045922795</v>
      </c>
      <c r="H76">
        <f>PPCL_Spot!R76</f>
        <v>0</v>
      </c>
      <c r="I76">
        <f>Bawana_NG!R76</f>
        <v>7.7797298704906082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5.03</v>
      </c>
      <c r="AB76" s="75">
        <f>-STOA!R76</f>
        <v>0</v>
      </c>
      <c r="AC76">
        <f t="shared" si="3"/>
        <v>0.28801531366443794</v>
      </c>
      <c r="AD76">
        <f t="shared" si="4"/>
        <v>32.440997602748965</v>
      </c>
      <c r="AE76">
        <f>'IDT-1'!D76</f>
        <v>0</v>
      </c>
      <c r="AF76" s="24"/>
      <c r="AG76">
        <f t="shared" si="5"/>
        <v>32.440997602748965</v>
      </c>
      <c r="AI76" s="34">
        <f>PXIL!L76</f>
        <v>0</v>
      </c>
      <c r="AJ76" s="34">
        <f>PXIL!R76</f>
        <v>0</v>
      </c>
      <c r="AK76" s="34">
        <f>RTM_IEX!L76</f>
        <v>0.41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0.51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18.999283045922795</v>
      </c>
      <c r="H77">
        <f>PPCL_Spot!R77</f>
        <v>0</v>
      </c>
      <c r="I77">
        <f>Bawana_NG!R77</f>
        <v>7.7797298704906082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0.28291131366443795</v>
      </c>
      <c r="AD77">
        <f t="shared" si="4"/>
        <v>31.866101602748966</v>
      </c>
      <c r="AE77">
        <f>'IDT-1'!D77</f>
        <v>0</v>
      </c>
      <c r="AF77" s="24"/>
      <c r="AG77">
        <f t="shared" si="5"/>
        <v>31.866101602748966</v>
      </c>
      <c r="AI77" s="34">
        <f>PXIL!L77</f>
        <v>0</v>
      </c>
      <c r="AJ77" s="34">
        <f>PXIL!R77</f>
        <v>0</v>
      </c>
      <c r="AK77" s="34">
        <f>RTM_IEX!L77</f>
        <v>0.33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0.2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18.999283045922795</v>
      </c>
      <c r="H78">
        <f>PPCL_Spot!R78</f>
        <v>0</v>
      </c>
      <c r="I78">
        <f>Bawana_NG!R78</f>
        <v>7.7797298704906082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0.28132731366443797</v>
      </c>
      <c r="AD78">
        <f t="shared" si="4"/>
        <v>31.687685602748967</v>
      </c>
      <c r="AE78">
        <f>'IDT-1'!D78</f>
        <v>0</v>
      </c>
      <c r="AF78" s="24"/>
      <c r="AG78">
        <f t="shared" si="5"/>
        <v>31.687685602748967</v>
      </c>
      <c r="AI78" s="34">
        <f>PXIL!L78</f>
        <v>0</v>
      </c>
      <c r="AJ78" s="34">
        <f>PXIL!R78</f>
        <v>0</v>
      </c>
      <c r="AK78" s="34">
        <f>RTM_IEX!L78</f>
        <v>0.25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0.1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18.999283045922795</v>
      </c>
      <c r="H79">
        <f>PPCL_Spot!R79</f>
        <v>0</v>
      </c>
      <c r="I79">
        <f>Bawana_NG!R79</f>
        <v>5.54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0.26056169080412062</v>
      </c>
      <c r="AD79">
        <f t="shared" si="4"/>
        <v>29.348721355118673</v>
      </c>
      <c r="AE79">
        <f>'IDT-1'!D79</f>
        <v>0</v>
      </c>
      <c r="AF79" s="24"/>
      <c r="AG79">
        <f t="shared" si="5"/>
        <v>29.348721355118673</v>
      </c>
      <c r="AI79" s="34">
        <f>PXIL!L79</f>
        <v>0</v>
      </c>
      <c r="AJ79" s="34">
        <f>PXIL!R79</f>
        <v>0</v>
      </c>
      <c r="AK79" s="34">
        <f>RTM_IEX!L79</f>
        <v>0.22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0.01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18.999283045922795</v>
      </c>
      <c r="H80">
        <f>PPCL_Spot!R80</f>
        <v>0</v>
      </c>
      <c r="I80">
        <f>Bawana_NG!R80</f>
        <v>5.54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0.26029769080412057</v>
      </c>
      <c r="AD80">
        <f t="shared" si="4"/>
        <v>29.318985355118677</v>
      </c>
      <c r="AE80">
        <f>'IDT-1'!D80</f>
        <v>0</v>
      </c>
      <c r="AF80" s="24"/>
      <c r="AG80">
        <f t="shared" si="5"/>
        <v>29.318985355118677</v>
      </c>
      <c r="AI80" s="34">
        <f>PXIL!L80</f>
        <v>0</v>
      </c>
      <c r="AJ80" s="34">
        <f>PXIL!R80</f>
        <v>0</v>
      </c>
      <c r="AK80" s="34">
        <f>RTM_IEX!L80</f>
        <v>0.19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0.01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18.999283045922795</v>
      </c>
      <c r="H81">
        <f>PPCL_Spot!R81</f>
        <v>0</v>
      </c>
      <c r="I81">
        <f>Bawana_NG!R81</f>
        <v>5.54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0.26003369080412059</v>
      </c>
      <c r="AD81">
        <f t="shared" si="4"/>
        <v>29.289249355118674</v>
      </c>
      <c r="AE81">
        <f>'IDT-1'!D81</f>
        <v>0</v>
      </c>
      <c r="AF81" s="24"/>
      <c r="AG81">
        <f t="shared" si="5"/>
        <v>29.289249355118674</v>
      </c>
      <c r="AI81" s="34">
        <f>PXIL!L81</f>
        <v>0</v>
      </c>
      <c r="AJ81" s="34">
        <f>PXIL!R81</f>
        <v>0</v>
      </c>
      <c r="AK81" s="34">
        <f>RTM_IEX!L81</f>
        <v>0.16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0.01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18.999283045922795</v>
      </c>
      <c r="H82">
        <f>PPCL_Spot!R82</f>
        <v>0</v>
      </c>
      <c r="I82">
        <f>Bawana_NG!R82</f>
        <v>5.54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0.25994569080412061</v>
      </c>
      <c r="AD82">
        <f t="shared" si="4"/>
        <v>29.279337355118674</v>
      </c>
      <c r="AE82">
        <f>'IDT-1'!D82</f>
        <v>0</v>
      </c>
      <c r="AF82" s="24"/>
      <c r="AG82">
        <f t="shared" si="5"/>
        <v>29.279337355118674</v>
      </c>
      <c r="AI82" s="34">
        <f>PXIL!L82</f>
        <v>0</v>
      </c>
      <c r="AJ82" s="34">
        <f>PXIL!R82</f>
        <v>0</v>
      </c>
      <c r="AK82" s="34">
        <f>RTM_IEX!L82</f>
        <v>0.15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0.01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18.999283045922795</v>
      </c>
      <c r="H83">
        <f>PPCL_Spot!R83</f>
        <v>0</v>
      </c>
      <c r="I83">
        <f>Bawana_NG!R83</f>
        <v>5.54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0.26003369080412059</v>
      </c>
      <c r="AD83">
        <f t="shared" si="4"/>
        <v>29.289249355118674</v>
      </c>
      <c r="AE83">
        <f>'IDT-1'!D83</f>
        <v>0</v>
      </c>
      <c r="AF83" s="24"/>
      <c r="AG83">
        <f t="shared" si="5"/>
        <v>29.289249355118674</v>
      </c>
      <c r="AI83" s="34">
        <f>PXIL!L83</f>
        <v>0</v>
      </c>
      <c r="AJ83" s="34">
        <f>PXIL!R83</f>
        <v>0</v>
      </c>
      <c r="AK83" s="34">
        <f>RTM_IEX!L83</f>
        <v>0.16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0.01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18.999283045922795</v>
      </c>
      <c r="H84">
        <f>PPCL_Spot!R84</f>
        <v>0</v>
      </c>
      <c r="I84">
        <f>Bawana_NG!R84</f>
        <v>5.54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0.26012169080412056</v>
      </c>
      <c r="AD84">
        <f t="shared" si="4"/>
        <v>29.299161355118677</v>
      </c>
      <c r="AE84">
        <f>'IDT-1'!D84</f>
        <v>0</v>
      </c>
      <c r="AF84" s="24"/>
      <c r="AG84">
        <f t="shared" si="5"/>
        <v>29.299161355118677</v>
      </c>
      <c r="AI84" s="34">
        <f>PXIL!L84</f>
        <v>0</v>
      </c>
      <c r="AJ84" s="34">
        <f>PXIL!R84</f>
        <v>0</v>
      </c>
      <c r="AK84" s="34">
        <f>RTM_IEX!L84</f>
        <v>0.17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0.01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18.999283045922795</v>
      </c>
      <c r="H85">
        <f>PPCL_Spot!R85</f>
        <v>0</v>
      </c>
      <c r="I85">
        <f>Bawana_NG!R85</f>
        <v>5.54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0.26029769080412057</v>
      </c>
      <c r="AD85">
        <f t="shared" si="4"/>
        <v>29.318985355118677</v>
      </c>
      <c r="AE85">
        <f>'IDT-1'!D85</f>
        <v>0</v>
      </c>
      <c r="AF85" s="24"/>
      <c r="AG85">
        <f t="shared" si="5"/>
        <v>29.318985355118677</v>
      </c>
      <c r="AI85" s="34">
        <f>PXIL!L85</f>
        <v>0</v>
      </c>
      <c r="AJ85" s="34">
        <f>PXIL!R85</f>
        <v>0</v>
      </c>
      <c r="AK85" s="34">
        <f>RTM_IEX!L85</f>
        <v>0.19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0.01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18.999283045922795</v>
      </c>
      <c r="H86">
        <f>PPCL_Spot!R86</f>
        <v>0</v>
      </c>
      <c r="I86">
        <f>Bawana_NG!R86</f>
        <v>5.54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0.2602096908041206</v>
      </c>
      <c r="AD86">
        <f t="shared" si="4"/>
        <v>29.309073355118674</v>
      </c>
      <c r="AE86">
        <f>'IDT-1'!D86</f>
        <v>0</v>
      </c>
      <c r="AF86" s="24"/>
      <c r="AG86">
        <f t="shared" si="5"/>
        <v>29.309073355118674</v>
      </c>
      <c r="AI86" s="34">
        <f>PXIL!L86</f>
        <v>0</v>
      </c>
      <c r="AJ86" s="34">
        <f>PXIL!R86</f>
        <v>0</v>
      </c>
      <c r="AK86" s="34">
        <f>RTM_IEX!L86</f>
        <v>0.18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0.01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18.999283045922795</v>
      </c>
      <c r="H87">
        <f>PPCL_Spot!R87</f>
        <v>0</v>
      </c>
      <c r="I87">
        <f>Bawana_NG!R87</f>
        <v>5.54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0.26100169080412061</v>
      </c>
      <c r="AD87">
        <f t="shared" si="4"/>
        <v>29.398281355118673</v>
      </c>
      <c r="AE87">
        <f>'IDT-1'!D87</f>
        <v>0</v>
      </c>
      <c r="AF87" s="24"/>
      <c r="AG87">
        <f t="shared" si="5"/>
        <v>29.398281355118673</v>
      </c>
      <c r="AI87" s="34">
        <f>PXIL!L87</f>
        <v>0</v>
      </c>
      <c r="AJ87" s="34">
        <f>PXIL!R87</f>
        <v>0</v>
      </c>
      <c r="AK87" s="34">
        <f>RTM_IEX!L87</f>
        <v>0.27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0.01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18.999283045922795</v>
      </c>
      <c r="H88">
        <f>PPCL_Spot!R88</f>
        <v>0</v>
      </c>
      <c r="I88">
        <f>Bawana_NG!R88</f>
        <v>5.54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0.26108969080412059</v>
      </c>
      <c r="AD88">
        <f t="shared" si="4"/>
        <v>29.408193355118676</v>
      </c>
      <c r="AE88">
        <f>'IDT-1'!D88</f>
        <v>0</v>
      </c>
      <c r="AF88" s="24"/>
      <c r="AG88">
        <f t="shared" si="5"/>
        <v>29.408193355118676</v>
      </c>
      <c r="AI88" s="34">
        <f>PXIL!L88</f>
        <v>0</v>
      </c>
      <c r="AJ88" s="34">
        <f>PXIL!R88</f>
        <v>0</v>
      </c>
      <c r="AK88" s="34">
        <f>RTM_IEX!L88</f>
        <v>0.28000000000000003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0.01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18.999283045922795</v>
      </c>
      <c r="H89">
        <f>PPCL_Spot!R89</f>
        <v>0</v>
      </c>
      <c r="I89">
        <f>Bawana_NG!R89</f>
        <v>5.54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0.26135369080412058</v>
      </c>
      <c r="AD89">
        <f t="shared" si="4"/>
        <v>29.437929355118673</v>
      </c>
      <c r="AE89">
        <f>'IDT-1'!D89</f>
        <v>0</v>
      </c>
      <c r="AF89" s="24"/>
      <c r="AG89">
        <f t="shared" si="5"/>
        <v>29.437929355118673</v>
      </c>
      <c r="AI89" s="34">
        <f>PXIL!L89</f>
        <v>0</v>
      </c>
      <c r="AJ89" s="34">
        <f>PXIL!R89</f>
        <v>0</v>
      </c>
      <c r="AK89" s="34">
        <f>RTM_IEX!L89</f>
        <v>0.31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0.01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18.999283045922795</v>
      </c>
      <c r="H90">
        <f>PPCL_Spot!R90</f>
        <v>0</v>
      </c>
      <c r="I90">
        <f>Bawana_NG!R90</f>
        <v>5.54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0.26144169080412061</v>
      </c>
      <c r="AD90">
        <f t="shared" si="4"/>
        <v>29.447841355118676</v>
      </c>
      <c r="AE90">
        <f>'IDT-1'!D90</f>
        <v>0</v>
      </c>
      <c r="AF90" s="24"/>
      <c r="AG90">
        <f t="shared" si="5"/>
        <v>29.447841355118676</v>
      </c>
      <c r="AI90" s="34">
        <f>PXIL!L90</f>
        <v>0</v>
      </c>
      <c r="AJ90" s="34">
        <f>PXIL!R90</f>
        <v>0</v>
      </c>
      <c r="AK90" s="34">
        <f>RTM_IEX!L90</f>
        <v>0.32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0.01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18.999283045922795</v>
      </c>
      <c r="H91">
        <f>PPCL_Spot!R91</f>
        <v>0</v>
      </c>
      <c r="I91">
        <f>Bawana_NG!R91</f>
        <v>5.54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0.26100169080412061</v>
      </c>
      <c r="AD91">
        <f t="shared" si="4"/>
        <v>29.398281355118669</v>
      </c>
      <c r="AE91">
        <f>'IDT-1'!D91</f>
        <v>0</v>
      </c>
      <c r="AF91" s="24"/>
      <c r="AG91">
        <f t="shared" si="5"/>
        <v>29.398281355118669</v>
      </c>
      <c r="AI91" s="34">
        <f>PXIL!L91</f>
        <v>0</v>
      </c>
      <c r="AJ91" s="34">
        <f>PXIL!R91</f>
        <v>0</v>
      </c>
      <c r="AK91" s="34">
        <f>RTM_IEX!L91</f>
        <v>0.22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0.06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18.999283045922795</v>
      </c>
      <c r="H92">
        <f>PPCL_Spot!R92</f>
        <v>0</v>
      </c>
      <c r="I92">
        <f>Bawana_NG!R92</f>
        <v>5.54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0.26091369080412058</v>
      </c>
      <c r="AD92">
        <f t="shared" si="4"/>
        <v>29.388369355118673</v>
      </c>
      <c r="AE92">
        <f>'IDT-1'!D92</f>
        <v>0</v>
      </c>
      <c r="AF92" s="24"/>
      <c r="AG92">
        <f t="shared" si="5"/>
        <v>29.388369355118673</v>
      </c>
      <c r="AI92" s="34">
        <f>PXIL!L92</f>
        <v>0</v>
      </c>
      <c r="AJ92" s="34">
        <f>PXIL!R92</f>
        <v>0</v>
      </c>
      <c r="AK92" s="34">
        <f>RTM_IEX!L92</f>
        <v>0.21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0.06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18.999283045922795</v>
      </c>
      <c r="H93">
        <f>PPCL_Spot!R93</f>
        <v>0</v>
      </c>
      <c r="I93">
        <f>Bawana_NG!R93</f>
        <v>5.54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0.2602096908041206</v>
      </c>
      <c r="AD93">
        <f t="shared" si="4"/>
        <v>29.309073355118674</v>
      </c>
      <c r="AE93">
        <f>'IDT-1'!D93</f>
        <v>0</v>
      </c>
      <c r="AF93" s="24"/>
      <c r="AG93">
        <f t="shared" si="5"/>
        <v>29.309073355118674</v>
      </c>
      <c r="AI93" s="34">
        <f>PXIL!L93</f>
        <v>0</v>
      </c>
      <c r="AJ93" s="34">
        <f>PXIL!R93</f>
        <v>0</v>
      </c>
      <c r="AK93" s="34">
        <f>RTM_IEX!L93</f>
        <v>0.14000000000000001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0.05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18.999283045922795</v>
      </c>
      <c r="H94">
        <f>PPCL_Spot!R94</f>
        <v>0</v>
      </c>
      <c r="I94">
        <f>Bawana_NG!R94</f>
        <v>5.54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0.26012169080412056</v>
      </c>
      <c r="AD94">
        <f t="shared" si="4"/>
        <v>29.299161355118674</v>
      </c>
      <c r="AE94">
        <f>'IDT-1'!D94</f>
        <v>0</v>
      </c>
      <c r="AF94" s="24"/>
      <c r="AG94">
        <f t="shared" si="5"/>
        <v>29.299161355118674</v>
      </c>
      <c r="AI94" s="34">
        <f>PXIL!L94</f>
        <v>0</v>
      </c>
      <c r="AJ94" s="34">
        <f>PXIL!R94</f>
        <v>0</v>
      </c>
      <c r="AK94" s="34">
        <f>RTM_IEX!L94</f>
        <v>0.14000000000000001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0.04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18.999283045922795</v>
      </c>
      <c r="H95">
        <f>PPCL_Spot!R95</f>
        <v>0</v>
      </c>
      <c r="I95">
        <f>Bawana_NG!R95</f>
        <v>5.54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0.25994569080412061</v>
      </c>
      <c r="AD95">
        <f t="shared" si="4"/>
        <v>29.279337355118674</v>
      </c>
      <c r="AE95">
        <f>'IDT-1'!D95</f>
        <v>0</v>
      </c>
      <c r="AF95" s="24"/>
      <c r="AG95">
        <f t="shared" si="5"/>
        <v>29.279337355118674</v>
      </c>
      <c r="AI95" s="34">
        <f>PXIL!L95</f>
        <v>0</v>
      </c>
      <c r="AJ95" s="34">
        <f>PXIL!R95</f>
        <v>0</v>
      </c>
      <c r="AK95" s="34">
        <f>RTM_IEX!L95</f>
        <v>0.13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0.03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18.999283045922795</v>
      </c>
      <c r="H96">
        <f>PPCL_Spot!R96</f>
        <v>0</v>
      </c>
      <c r="I96">
        <f>Bawana_NG!R96</f>
        <v>5.54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0.25985769080412058</v>
      </c>
      <c r="AD96">
        <f t="shared" si="4"/>
        <v>29.269425355118674</v>
      </c>
      <c r="AE96">
        <f>'IDT-1'!D96</f>
        <v>0</v>
      </c>
      <c r="AF96" s="24"/>
      <c r="AG96">
        <f t="shared" si="5"/>
        <v>29.269425355118674</v>
      </c>
      <c r="AI96" s="34">
        <f>PXIL!L96</f>
        <v>0</v>
      </c>
      <c r="AJ96" s="34">
        <f>PXIL!R96</f>
        <v>0</v>
      </c>
      <c r="AK96" s="34">
        <f>RTM_IEX!L96</f>
        <v>0.12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0.03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18.999283045922795</v>
      </c>
      <c r="H97">
        <f>PPCL_Spot!R97</f>
        <v>0</v>
      </c>
      <c r="I97">
        <f>Bawana_NG!R97</f>
        <v>5.54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0.25994569080412061</v>
      </c>
      <c r="AD97">
        <f t="shared" si="4"/>
        <v>29.279337355118674</v>
      </c>
      <c r="AE97">
        <f>'IDT-1'!D97</f>
        <v>0</v>
      </c>
      <c r="AF97" s="24"/>
      <c r="AG97">
        <f t="shared" si="5"/>
        <v>29.279337355118674</v>
      </c>
      <c r="AI97" s="34">
        <f>PXIL!L97</f>
        <v>0</v>
      </c>
      <c r="AJ97" s="34">
        <f>PXIL!R97</f>
        <v>0</v>
      </c>
      <c r="AK97" s="34">
        <f>RTM_IEX!L97</f>
        <v>0.12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0.04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18.999283045922795</v>
      </c>
      <c r="H98">
        <f>PPCL_Spot!R98</f>
        <v>0</v>
      </c>
      <c r="I98">
        <f>Bawana_NG!R98</f>
        <v>5.54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0.26003369080412059</v>
      </c>
      <c r="AD98">
        <f t="shared" si="4"/>
        <v>29.28924935511867</v>
      </c>
      <c r="AE98">
        <f>'IDT-1'!D98</f>
        <v>0</v>
      </c>
      <c r="AF98" s="24"/>
      <c r="AG98">
        <f t="shared" si="5"/>
        <v>29.28924935511867</v>
      </c>
      <c r="AI98" s="34">
        <f>PXIL!L98</f>
        <v>0</v>
      </c>
      <c r="AJ98" s="34">
        <f>PXIL!R98</f>
        <v>0</v>
      </c>
      <c r="AK98" s="34">
        <f>RTM_IEX!L98</f>
        <v>0.13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0.04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0.40593468171012415</v>
      </c>
      <c r="H99">
        <f t="shared" si="6"/>
        <v>0</v>
      </c>
      <c r="I99">
        <f t="shared" si="6"/>
        <v>0.13134623535634141</v>
      </c>
      <c r="J99">
        <f t="shared" si="6"/>
        <v>0</v>
      </c>
      <c r="K99">
        <f t="shared" si="6"/>
        <v>3.6179551532874092E-3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0.17088250000000016</v>
      </c>
      <c r="AB99" s="75">
        <f t="shared" si="6"/>
        <v>0</v>
      </c>
      <c r="AC99">
        <f t="shared" si="6"/>
        <v>7.2068380755338259E-3</v>
      </c>
      <c r="AD99">
        <f t="shared" si="6"/>
        <v>0.81175203414421881</v>
      </c>
      <c r="AE99">
        <f t="shared" ref="AE99:AR99" si="7">SUM(AE3:AE98)/4000</f>
        <v>0</v>
      </c>
      <c r="AG99">
        <f t="shared" si="7"/>
        <v>0.81175203414421881</v>
      </c>
      <c r="AI99">
        <f t="shared" si="7"/>
        <v>0</v>
      </c>
      <c r="AJ99">
        <f t="shared" si="7"/>
        <v>0</v>
      </c>
      <c r="AK99">
        <f t="shared" si="7"/>
        <v>0.10615250000000001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1.0249999999999994E-3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45167</v>
      </c>
      <c r="B1" s="214"/>
      <c r="C1" s="214"/>
      <c r="D1" s="214"/>
      <c r="E1" s="214" t="s">
        <v>192</v>
      </c>
      <c r="F1" s="214" t="s">
        <v>193</v>
      </c>
      <c r="G1" s="214" t="s">
        <v>190</v>
      </c>
      <c r="H1" s="214" t="s">
        <v>191</v>
      </c>
      <c r="I1" s="214" t="s">
        <v>194</v>
      </c>
      <c r="J1" s="214" t="s">
        <v>195</v>
      </c>
      <c r="K1" s="214" t="s">
        <v>196</v>
      </c>
      <c r="L1" s="214" t="s">
        <v>200</v>
      </c>
      <c r="M1" s="214" t="s">
        <v>201</v>
      </c>
      <c r="N1" s="214" t="s">
        <v>202</v>
      </c>
      <c r="O1" s="214" t="s">
        <v>197</v>
      </c>
      <c r="P1" s="222" t="s">
        <v>143</v>
      </c>
      <c r="Q1" s="222" t="s">
        <v>144</v>
      </c>
      <c r="R1" s="226" t="s">
        <v>323</v>
      </c>
      <c r="S1" s="226" t="s">
        <v>482</v>
      </c>
      <c r="T1" s="40" t="s">
        <v>287</v>
      </c>
      <c r="U1" s="223" t="s">
        <v>288</v>
      </c>
      <c r="V1" s="65" t="s">
        <v>301</v>
      </c>
      <c r="W1" s="65" t="s">
        <v>287</v>
      </c>
      <c r="X1" s="214" t="s">
        <v>319</v>
      </c>
      <c r="Y1" s="225" t="s">
        <v>222</v>
      </c>
      <c r="Z1" s="225" t="s">
        <v>223</v>
      </c>
      <c r="AA1" s="224" t="s">
        <v>198</v>
      </c>
      <c r="AB1" s="224" t="s">
        <v>199</v>
      </c>
      <c r="AC1" s="25" t="s">
        <v>189</v>
      </c>
      <c r="AD1" s="214" t="s">
        <v>142</v>
      </c>
      <c r="AG1" s="214" t="s">
        <v>276</v>
      </c>
      <c r="AI1" s="225" t="s">
        <v>367</v>
      </c>
      <c r="AJ1" s="225" t="s">
        <v>368</v>
      </c>
      <c r="AK1" s="225" t="s">
        <v>369</v>
      </c>
      <c r="AL1" s="225" t="s">
        <v>370</v>
      </c>
      <c r="AM1" s="225" t="s">
        <v>371</v>
      </c>
      <c r="AN1" s="225" t="s">
        <v>372</v>
      </c>
      <c r="AO1" s="227" t="s">
        <v>395</v>
      </c>
      <c r="AP1" s="227" t="s">
        <v>396</v>
      </c>
      <c r="AQ1" s="227" t="s">
        <v>397</v>
      </c>
      <c r="AR1" s="227" t="s">
        <v>398</v>
      </c>
    </row>
    <row r="2" spans="1:44">
      <c r="A2" s="25" t="s">
        <v>44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22"/>
      <c r="Q2" s="222"/>
      <c r="R2" s="226"/>
      <c r="S2" s="226"/>
      <c r="T2" s="40" t="s">
        <v>300</v>
      </c>
      <c r="U2" s="223"/>
      <c r="V2" s="65" t="s">
        <v>289</v>
      </c>
      <c r="W2" s="65" t="s">
        <v>289</v>
      </c>
      <c r="X2" s="214"/>
      <c r="Y2" s="225"/>
      <c r="Z2" s="225"/>
      <c r="AA2" s="224"/>
      <c r="AB2" s="224"/>
      <c r="AC2" s="25">
        <f>Losses!B3</f>
        <v>8.8000000000000005E-3</v>
      </c>
      <c r="AD2" s="214"/>
      <c r="AE2" t="s">
        <v>274</v>
      </c>
      <c r="AG2" s="214"/>
      <c r="AI2" s="225"/>
      <c r="AJ2" s="225"/>
      <c r="AK2" s="225"/>
      <c r="AL2" s="225"/>
      <c r="AM2" s="225"/>
      <c r="AN2" s="225"/>
      <c r="AO2" s="227"/>
      <c r="AP2" s="227"/>
      <c r="AQ2" s="227"/>
      <c r="AR2" s="22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15.931094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0.1401936272</v>
      </c>
      <c r="AD3">
        <f>SUM(B3:AB3,AI3:AR3)-AC3</f>
        <v>15.790900372799999</v>
      </c>
      <c r="AE3">
        <v>0</v>
      </c>
      <c r="AF3" s="24"/>
      <c r="AG3">
        <f>SUM(AD3:AF3)</f>
        <v>15.790900372799999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15.520985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0.13658466799999999</v>
      </c>
      <c r="AD4">
        <f t="shared" ref="AD4:AD67" si="1">SUM(B4:AB4,AI4:AR4)-AC4</f>
        <v>15.384400332</v>
      </c>
      <c r="AE4">
        <v>0</v>
      </c>
      <c r="AF4" s="24"/>
      <c r="AG4">
        <f t="shared" ref="AG4:AG67" si="2">SUM(AD4:AF4)</f>
        <v>15.384400332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15.477501999999999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0.1362020176</v>
      </c>
      <c r="AD5">
        <f t="shared" si="1"/>
        <v>15.341299982399999</v>
      </c>
      <c r="AE5">
        <v>0</v>
      </c>
      <c r="AF5" s="24"/>
      <c r="AG5">
        <f t="shared" si="2"/>
        <v>15.341299982399999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16.629035999999999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0.14633551680000001</v>
      </c>
      <c r="AD6">
        <f t="shared" si="1"/>
        <v>16.482700483199999</v>
      </c>
      <c r="AE6">
        <v>0</v>
      </c>
      <c r="AF6" s="24"/>
      <c r="AG6">
        <f t="shared" si="2"/>
        <v>16.482700483199999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15.408898000000001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0.13559830240000001</v>
      </c>
      <c r="AD7">
        <f t="shared" si="1"/>
        <v>15.273299697600001</v>
      </c>
      <c r="AE7">
        <v>0</v>
      </c>
      <c r="AF7" s="24"/>
      <c r="AG7">
        <f t="shared" si="2"/>
        <v>15.273299697600001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15.700061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0.13816053680000001</v>
      </c>
      <c r="AD8">
        <f t="shared" si="1"/>
        <v>15.561900463200001</v>
      </c>
      <c r="AE8">
        <v>0</v>
      </c>
      <c r="AF8" s="24"/>
      <c r="AG8">
        <f t="shared" si="2"/>
        <v>15.561900463200001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14.530065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0.12786457200000001</v>
      </c>
      <c r="AD9">
        <f t="shared" si="1"/>
        <v>14.402200428</v>
      </c>
      <c r="AE9">
        <v>0</v>
      </c>
      <c r="AF9" s="24"/>
      <c r="AG9">
        <f t="shared" si="2"/>
        <v>14.402200428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14.836563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0.13056175440000001</v>
      </c>
      <c r="AD10">
        <f t="shared" si="1"/>
        <v>14.7060012456</v>
      </c>
      <c r="AE10">
        <v>0</v>
      </c>
      <c r="AF10" s="24"/>
      <c r="AG10">
        <f t="shared" si="2"/>
        <v>14.7060012456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15.006558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0.1320577104</v>
      </c>
      <c r="AD11">
        <f t="shared" si="1"/>
        <v>14.8745002896</v>
      </c>
      <c r="AE11">
        <v>0</v>
      </c>
      <c r="AF11" s="24"/>
      <c r="AG11">
        <f t="shared" si="2"/>
        <v>14.8745002896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15.636804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0.1376038752</v>
      </c>
      <c r="AD12">
        <f t="shared" si="1"/>
        <v>15.4992001248</v>
      </c>
      <c r="AE12">
        <v>0</v>
      </c>
      <c r="AF12" s="24"/>
      <c r="AG12">
        <f t="shared" si="2"/>
        <v>15.4992001248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17.254439000000001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0.15183906320000001</v>
      </c>
      <c r="AD13">
        <f t="shared" si="1"/>
        <v>17.102599936800001</v>
      </c>
      <c r="AE13">
        <v>0</v>
      </c>
      <c r="AF13" s="24"/>
      <c r="AG13">
        <f t="shared" si="2"/>
        <v>17.102599936800001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17.53511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0.15430896800000002</v>
      </c>
      <c r="AD14">
        <f t="shared" si="1"/>
        <v>17.380801032000001</v>
      </c>
      <c r="AE14">
        <v>0</v>
      </c>
      <c r="AF14" s="24"/>
      <c r="AG14">
        <f t="shared" si="2"/>
        <v>17.380801032000001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16.533697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0.14549653360000001</v>
      </c>
      <c r="AD15">
        <f t="shared" si="1"/>
        <v>16.388200466400001</v>
      </c>
      <c r="AE15">
        <v>0</v>
      </c>
      <c r="AF15" s="24"/>
      <c r="AG15">
        <f t="shared" si="2"/>
        <v>16.388200466400001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17.605730999999999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0.15493043279999999</v>
      </c>
      <c r="AD16">
        <f t="shared" si="1"/>
        <v>17.450800567199998</v>
      </c>
      <c r="AE16">
        <v>0</v>
      </c>
      <c r="AF16" s="24"/>
      <c r="AG16">
        <f t="shared" si="2"/>
        <v>17.450800567199998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17.599879000000001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0.15487893520000001</v>
      </c>
      <c r="AD17">
        <f t="shared" si="1"/>
        <v>17.445000064800002</v>
      </c>
      <c r="AE17">
        <v>0</v>
      </c>
      <c r="AF17" s="24"/>
      <c r="AG17">
        <f t="shared" si="2"/>
        <v>17.445000064800002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19.056699999999999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0.16769896000000001</v>
      </c>
      <c r="AD18">
        <f t="shared" si="1"/>
        <v>18.88900104</v>
      </c>
      <c r="AE18">
        <v>0</v>
      </c>
      <c r="AF18" s="24"/>
      <c r="AG18">
        <f t="shared" si="2"/>
        <v>18.88900104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19.346045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0.17191719600000002</v>
      </c>
      <c r="AD19">
        <f t="shared" si="1"/>
        <v>19.364127804000002</v>
      </c>
      <c r="AE19">
        <v>0</v>
      </c>
      <c r="AF19" s="24"/>
      <c r="AG19">
        <f t="shared" si="2"/>
        <v>19.364127804000002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19.346045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0.13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0.17649319599999999</v>
      </c>
      <c r="AD20">
        <f t="shared" si="1"/>
        <v>19.879551803999998</v>
      </c>
      <c r="AE20">
        <v>0</v>
      </c>
      <c r="AF20" s="24"/>
      <c r="AG20">
        <f t="shared" si="2"/>
        <v>19.879551803999998</v>
      </c>
      <c r="AI20" s="34">
        <f>PXIL!M20</f>
        <v>0</v>
      </c>
      <c r="AJ20" s="34">
        <f>PXIL!S20</f>
        <v>0</v>
      </c>
      <c r="AK20" s="34">
        <f>RTM_IEX!M20</f>
        <v>0.57999999999999996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19.346045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0.19576519600000003</v>
      </c>
      <c r="AD21">
        <f t="shared" si="1"/>
        <v>22.050279803999999</v>
      </c>
      <c r="AE21">
        <v>0</v>
      </c>
      <c r="AF21" s="24"/>
      <c r="AG21">
        <f t="shared" si="2"/>
        <v>22.050279803999999</v>
      </c>
      <c r="AI21" s="34">
        <f>PXIL!M21</f>
        <v>0</v>
      </c>
      <c r="AJ21" s="34">
        <f>PXIL!S21</f>
        <v>0</v>
      </c>
      <c r="AK21" s="34">
        <f>RTM_IEX!M21</f>
        <v>2.9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19.346045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0.21195719600000001</v>
      </c>
      <c r="AD22">
        <f t="shared" si="1"/>
        <v>23.874087803999998</v>
      </c>
      <c r="AE22">
        <v>0</v>
      </c>
      <c r="AF22" s="24"/>
      <c r="AG22">
        <f t="shared" si="2"/>
        <v>23.874087803999998</v>
      </c>
      <c r="AI22" s="34">
        <f>PXIL!M22</f>
        <v>0</v>
      </c>
      <c r="AJ22" s="34">
        <f>PXIL!S22</f>
        <v>0</v>
      </c>
      <c r="AK22" s="34">
        <f>RTM_IEX!M22</f>
        <v>4.74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19.346045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0.19919719600000002</v>
      </c>
      <c r="AD23">
        <f t="shared" si="1"/>
        <v>22.436847803999999</v>
      </c>
      <c r="AE23">
        <v>0</v>
      </c>
      <c r="AF23" s="24"/>
      <c r="AG23">
        <f t="shared" si="2"/>
        <v>22.436847803999999</v>
      </c>
      <c r="AI23" s="34">
        <f>PXIL!M23</f>
        <v>0</v>
      </c>
      <c r="AJ23" s="34">
        <f>PXIL!S23</f>
        <v>0</v>
      </c>
      <c r="AK23" s="34">
        <f>RTM_IEX!M23</f>
        <v>3.29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19.346045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1.66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0.20614919600000003</v>
      </c>
      <c r="AD24">
        <f t="shared" si="1"/>
        <v>23.219895804</v>
      </c>
      <c r="AE24">
        <v>0</v>
      </c>
      <c r="AF24" s="24"/>
      <c r="AG24">
        <f t="shared" si="2"/>
        <v>23.219895804</v>
      </c>
      <c r="AI24" s="34">
        <f>PXIL!M24</f>
        <v>0</v>
      </c>
      <c r="AJ24" s="34">
        <f>PXIL!S24</f>
        <v>0</v>
      </c>
      <c r="AK24" s="34">
        <f>RTM_IEX!M24</f>
        <v>0.97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1.45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19.346045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1.54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0.21186919599999998</v>
      </c>
      <c r="AD25">
        <f t="shared" si="1"/>
        <v>23.864175804000002</v>
      </c>
      <c r="AE25">
        <v>0</v>
      </c>
      <c r="AF25" s="24"/>
      <c r="AG25">
        <f t="shared" si="2"/>
        <v>23.864175804000002</v>
      </c>
      <c r="AI25" s="34">
        <f>PXIL!M25</f>
        <v>0</v>
      </c>
      <c r="AJ25" s="34">
        <f>PXIL!S25</f>
        <v>0</v>
      </c>
      <c r="AK25" s="34">
        <f>RTM_IEX!M25</f>
        <v>1.8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1.39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19.346045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0.79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0.19664519599999999</v>
      </c>
      <c r="AD26">
        <f t="shared" si="1"/>
        <v>22.149399803999998</v>
      </c>
      <c r="AE26">
        <v>0</v>
      </c>
      <c r="AF26" s="24"/>
      <c r="AG26">
        <f t="shared" si="2"/>
        <v>22.149399803999998</v>
      </c>
      <c r="AI26" s="34">
        <f>PXIL!M26</f>
        <v>0</v>
      </c>
      <c r="AJ26" s="34">
        <f>PXIL!S26</f>
        <v>0</v>
      </c>
      <c r="AK26" s="34">
        <f>RTM_IEX!M26</f>
        <v>1.4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0.81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19.346045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0.17024519600000002</v>
      </c>
      <c r="AD27">
        <f t="shared" si="1"/>
        <v>19.175799804</v>
      </c>
      <c r="AE27">
        <v>0</v>
      </c>
      <c r="AF27" s="24"/>
      <c r="AG27">
        <f t="shared" si="2"/>
        <v>19.175799804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19.346045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0.56999999999999995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0.20130919600000002</v>
      </c>
      <c r="AD28">
        <f t="shared" si="1"/>
        <v>22.674735804000001</v>
      </c>
      <c r="AE28">
        <v>0</v>
      </c>
      <c r="AF28" s="24"/>
      <c r="AG28">
        <f t="shared" si="2"/>
        <v>22.674735804000001</v>
      </c>
      <c r="AI28" s="34">
        <f>PXIL!M28</f>
        <v>0</v>
      </c>
      <c r="AJ28" s="34">
        <f>PXIL!S28</f>
        <v>0</v>
      </c>
      <c r="AK28" s="34">
        <f>RTM_IEX!M28</f>
        <v>2.0299999999999998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0.93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19.346045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0.62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0.19699719600000004</v>
      </c>
      <c r="AD29">
        <f t="shared" si="1"/>
        <v>22.189047804000001</v>
      </c>
      <c r="AE29">
        <v>0</v>
      </c>
      <c r="AF29" s="24"/>
      <c r="AG29">
        <f t="shared" si="2"/>
        <v>22.189047804000001</v>
      </c>
      <c r="AI29" s="34">
        <f>PXIL!M29</f>
        <v>0</v>
      </c>
      <c r="AJ29" s="34">
        <f>PXIL!S29</f>
        <v>0</v>
      </c>
      <c r="AK29" s="34">
        <f>RTM_IEX!M29</f>
        <v>1.42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1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19.346045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0.61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0.191013196</v>
      </c>
      <c r="AD30">
        <f t="shared" si="1"/>
        <v>21.515031803999999</v>
      </c>
      <c r="AE30">
        <v>0</v>
      </c>
      <c r="AF30" s="24"/>
      <c r="AG30">
        <f t="shared" si="2"/>
        <v>21.515031803999999</v>
      </c>
      <c r="AI30" s="34">
        <f>PXIL!M30</f>
        <v>0</v>
      </c>
      <c r="AJ30" s="34">
        <f>PXIL!S30</f>
        <v>0</v>
      </c>
      <c r="AK30" s="34">
        <f>RTM_IEX!M30</f>
        <v>0.84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0.91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19.346045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0.92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0.19796519600000004</v>
      </c>
      <c r="AD31">
        <f t="shared" si="1"/>
        <v>22.298079804000004</v>
      </c>
      <c r="AE31">
        <v>0</v>
      </c>
      <c r="AF31" s="24"/>
      <c r="AG31">
        <f t="shared" si="2"/>
        <v>22.298079804000004</v>
      </c>
      <c r="AI31" s="34">
        <f>PXIL!M31</f>
        <v>0</v>
      </c>
      <c r="AJ31" s="34">
        <f>PXIL!S31</f>
        <v>0</v>
      </c>
      <c r="AK31" s="34">
        <f>RTM_IEX!M31</f>
        <v>0.85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1.38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19.346045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1.07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0.19822919600000002</v>
      </c>
      <c r="AD32">
        <f t="shared" si="1"/>
        <v>22.327815804</v>
      </c>
      <c r="AE32">
        <v>0</v>
      </c>
      <c r="AF32" s="24"/>
      <c r="AG32">
        <f t="shared" si="2"/>
        <v>22.327815804</v>
      </c>
      <c r="AI32" s="34">
        <f>PXIL!M32</f>
        <v>0</v>
      </c>
      <c r="AJ32" s="34">
        <f>PXIL!S32</f>
        <v>0</v>
      </c>
      <c r="AK32" s="34">
        <f>RTM_IEX!M32</f>
        <v>0.88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1.23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19.346045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0.17684519600000001</v>
      </c>
      <c r="AD33">
        <f t="shared" si="1"/>
        <v>19.919199804000002</v>
      </c>
      <c r="AE33">
        <v>0</v>
      </c>
      <c r="AF33" s="24"/>
      <c r="AG33">
        <f t="shared" si="2"/>
        <v>19.919199804000002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0.45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19.346045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0.17508519600000005</v>
      </c>
      <c r="AD34">
        <f t="shared" si="1"/>
        <v>19.720959804</v>
      </c>
      <c r="AE34">
        <v>0</v>
      </c>
      <c r="AF34" s="24"/>
      <c r="AG34">
        <f t="shared" si="2"/>
        <v>19.720959804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0.38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19.346045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0.17024519600000002</v>
      </c>
      <c r="AD35">
        <f t="shared" si="1"/>
        <v>19.175799804</v>
      </c>
      <c r="AE35">
        <v>0</v>
      </c>
      <c r="AF35" s="24"/>
      <c r="AG35">
        <f t="shared" si="2"/>
        <v>19.175799804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19.346045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0.17790119600000001</v>
      </c>
      <c r="AD36">
        <f t="shared" si="1"/>
        <v>20.038143804000001</v>
      </c>
      <c r="AE36">
        <v>0</v>
      </c>
      <c r="AF36" s="24"/>
      <c r="AG36">
        <f t="shared" si="2"/>
        <v>20.038143804000001</v>
      </c>
      <c r="AI36" s="34">
        <f>PXIL!M36</f>
        <v>0</v>
      </c>
      <c r="AJ36" s="34">
        <f>PXIL!S36</f>
        <v>0</v>
      </c>
      <c r="AK36" s="34">
        <f>RTM_IEX!M36</f>
        <v>0.87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19.346045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0.17024519600000002</v>
      </c>
      <c r="AD37">
        <f t="shared" si="1"/>
        <v>19.175799804</v>
      </c>
      <c r="AE37">
        <v>0</v>
      </c>
      <c r="AF37" s="24"/>
      <c r="AG37">
        <f t="shared" si="2"/>
        <v>19.175799804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19.346045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2.81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0.19497319600000002</v>
      </c>
      <c r="AD38">
        <f t="shared" si="1"/>
        <v>21.961071803999999</v>
      </c>
      <c r="AE38">
        <v>0</v>
      </c>
      <c r="AF38" s="24"/>
      <c r="AG38">
        <f t="shared" si="2"/>
        <v>21.961071803999999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19.346045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0.17024519600000002</v>
      </c>
      <c r="AD39">
        <f t="shared" si="1"/>
        <v>19.175799804</v>
      </c>
      <c r="AE39">
        <v>0</v>
      </c>
      <c r="AF39" s="24"/>
      <c r="AG39">
        <f t="shared" si="2"/>
        <v>19.175799804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19.346045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0.17024519600000002</v>
      </c>
      <c r="AD40">
        <f t="shared" si="1"/>
        <v>19.175799804</v>
      </c>
      <c r="AE40">
        <v>0</v>
      </c>
      <c r="AF40" s="24"/>
      <c r="AG40">
        <f t="shared" si="2"/>
        <v>19.175799804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19.346045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0.178781196</v>
      </c>
      <c r="AD41">
        <f t="shared" si="1"/>
        <v>20.137263804</v>
      </c>
      <c r="AE41">
        <v>0</v>
      </c>
      <c r="AF41" s="24"/>
      <c r="AG41">
        <f t="shared" si="2"/>
        <v>20.137263804</v>
      </c>
      <c r="AI41" s="34">
        <f>PXIL!M41</f>
        <v>0</v>
      </c>
      <c r="AJ41" s="34">
        <f>PXIL!S41</f>
        <v>0</v>
      </c>
      <c r="AK41" s="34">
        <f>RTM_IEX!M41</f>
        <v>0.97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19.346045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0.17191719600000002</v>
      </c>
      <c r="AD42">
        <f t="shared" si="1"/>
        <v>19.364127804000002</v>
      </c>
      <c r="AE42">
        <v>0</v>
      </c>
      <c r="AF42" s="24"/>
      <c r="AG42">
        <f t="shared" si="2"/>
        <v>19.364127804000002</v>
      </c>
      <c r="AI42" s="34">
        <f>PXIL!M42</f>
        <v>0</v>
      </c>
      <c r="AJ42" s="34">
        <f>PXIL!S42</f>
        <v>0</v>
      </c>
      <c r="AK42" s="34">
        <f>RTM_IEX!M42</f>
        <v>0.19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19.346045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0.17024519600000002</v>
      </c>
      <c r="AD43">
        <f t="shared" si="1"/>
        <v>19.175799804</v>
      </c>
      <c r="AE43">
        <v>0</v>
      </c>
      <c r="AF43" s="24"/>
      <c r="AG43">
        <f t="shared" si="2"/>
        <v>19.175799804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19.346045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0.17024519600000002</v>
      </c>
      <c r="AD44">
        <f t="shared" si="1"/>
        <v>19.175799804</v>
      </c>
      <c r="AE44">
        <v>0</v>
      </c>
      <c r="AF44" s="24"/>
      <c r="AG44">
        <f t="shared" si="2"/>
        <v>19.175799804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19.346045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1.45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0.18626119600000002</v>
      </c>
      <c r="AD45">
        <f t="shared" si="1"/>
        <v>20.979783804</v>
      </c>
      <c r="AE45">
        <v>0</v>
      </c>
      <c r="AF45" s="24"/>
      <c r="AG45">
        <f t="shared" si="2"/>
        <v>20.979783804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0.37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18.896792999999999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0.16629177840000001</v>
      </c>
      <c r="AD46">
        <f t="shared" si="1"/>
        <v>18.730501221599997</v>
      </c>
      <c r="AE46">
        <v>0</v>
      </c>
      <c r="AF46" s="24"/>
      <c r="AG46">
        <f t="shared" si="2"/>
        <v>18.730501221599997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18.289649000000001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0.16094891120000002</v>
      </c>
      <c r="AD47">
        <f t="shared" si="1"/>
        <v>18.128700088800002</v>
      </c>
      <c r="AE47">
        <v>0</v>
      </c>
      <c r="AF47" s="24"/>
      <c r="AG47">
        <f t="shared" si="2"/>
        <v>18.128700088800002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18.113095999999999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0.1593952448</v>
      </c>
      <c r="AD48">
        <f t="shared" si="1"/>
        <v>17.9537007552</v>
      </c>
      <c r="AE48">
        <v>0</v>
      </c>
      <c r="AF48" s="24"/>
      <c r="AG48">
        <f t="shared" si="2"/>
        <v>17.9537007552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19.346045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0.17024519600000002</v>
      </c>
      <c r="AD49">
        <f t="shared" si="1"/>
        <v>19.175799804</v>
      </c>
      <c r="AE49">
        <v>0</v>
      </c>
      <c r="AF49" s="24"/>
      <c r="AG49">
        <f t="shared" si="2"/>
        <v>19.175799804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19.346045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0.20518119600000001</v>
      </c>
      <c r="AD50">
        <f t="shared" si="1"/>
        <v>23.110863803999997</v>
      </c>
      <c r="AE50">
        <v>0</v>
      </c>
      <c r="AF50" s="24"/>
      <c r="AG50">
        <f t="shared" si="2"/>
        <v>23.110863803999997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3.97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19.346045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0.20342119600000003</v>
      </c>
      <c r="AD51">
        <f t="shared" si="1"/>
        <v>22.912623803999999</v>
      </c>
      <c r="AE51">
        <v>0</v>
      </c>
      <c r="AF51" s="24"/>
      <c r="AG51">
        <f t="shared" si="2"/>
        <v>22.912623803999999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3.77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19.346045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0.19233319600000001</v>
      </c>
      <c r="AD52">
        <f t="shared" si="1"/>
        <v>21.663711804000002</v>
      </c>
      <c r="AE52">
        <v>0</v>
      </c>
      <c r="AF52" s="24"/>
      <c r="AG52">
        <f t="shared" si="2"/>
        <v>21.663711804000002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2.5099999999999998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19.346045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0.17024519600000002</v>
      </c>
      <c r="AD53">
        <f t="shared" si="1"/>
        <v>19.175799804</v>
      </c>
      <c r="AE53">
        <v>0</v>
      </c>
      <c r="AF53" s="24"/>
      <c r="AG53">
        <f t="shared" si="2"/>
        <v>19.175799804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19.346045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0.17367719600000001</v>
      </c>
      <c r="AD54">
        <f t="shared" si="1"/>
        <v>19.562367804000001</v>
      </c>
      <c r="AE54">
        <v>0</v>
      </c>
      <c r="AF54" s="24"/>
      <c r="AG54">
        <f t="shared" si="2"/>
        <v>19.562367804000001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0.39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19.346045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0.18978119600000001</v>
      </c>
      <c r="AD55">
        <f t="shared" si="1"/>
        <v>21.376263804000001</v>
      </c>
      <c r="AE55">
        <v>0</v>
      </c>
      <c r="AF55" s="24"/>
      <c r="AG55">
        <f t="shared" si="2"/>
        <v>21.376263804000001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2.2200000000000002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19.346045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0.19066119600000001</v>
      </c>
      <c r="AD56">
        <f t="shared" si="1"/>
        <v>21.475383804</v>
      </c>
      <c r="AE56">
        <v>0</v>
      </c>
      <c r="AF56" s="24"/>
      <c r="AG56">
        <f t="shared" si="2"/>
        <v>21.475383804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2.3199999999999998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19.346045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0.19919719600000002</v>
      </c>
      <c r="AD57">
        <f t="shared" si="1"/>
        <v>22.436847803999999</v>
      </c>
      <c r="AE57">
        <v>0</v>
      </c>
      <c r="AF57" s="24"/>
      <c r="AG57">
        <f t="shared" si="2"/>
        <v>22.436847803999999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3.29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19.346045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0.18045319600000001</v>
      </c>
      <c r="AD58">
        <f t="shared" si="1"/>
        <v>20.325591804000002</v>
      </c>
      <c r="AE58">
        <v>0</v>
      </c>
      <c r="AF58" s="24"/>
      <c r="AG58">
        <f t="shared" si="2"/>
        <v>20.325591804000002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1.1599999999999999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19.346045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0.19831719600000003</v>
      </c>
      <c r="AD59">
        <f t="shared" si="1"/>
        <v>22.337727804</v>
      </c>
      <c r="AE59">
        <v>0</v>
      </c>
      <c r="AF59" s="24"/>
      <c r="AG59">
        <f t="shared" si="2"/>
        <v>22.337727804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3.19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19.346045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3.58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0.20755719600000003</v>
      </c>
      <c r="AD60">
        <f t="shared" si="1"/>
        <v>23.378487804000002</v>
      </c>
      <c r="AE60">
        <v>0</v>
      </c>
      <c r="AF60" s="24"/>
      <c r="AG60">
        <f t="shared" si="2"/>
        <v>23.378487804000002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0.66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19.346045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4.74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0.21195719599999999</v>
      </c>
      <c r="AD61">
        <f t="shared" si="1"/>
        <v>23.874087803999998</v>
      </c>
      <c r="AE61">
        <v>0</v>
      </c>
      <c r="AF61" s="24"/>
      <c r="AG61">
        <f t="shared" si="2"/>
        <v>23.874087803999998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19.346045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4.74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0.21195719599999999</v>
      </c>
      <c r="AD62">
        <f t="shared" si="1"/>
        <v>23.874087803999998</v>
      </c>
      <c r="AE62">
        <v>0</v>
      </c>
      <c r="AF62" s="24"/>
      <c r="AG62">
        <f t="shared" si="2"/>
        <v>23.874087803999998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19.346045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2.9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0.195765196</v>
      </c>
      <c r="AD63">
        <f t="shared" si="1"/>
        <v>22.050279803999999</v>
      </c>
      <c r="AE63">
        <v>0</v>
      </c>
      <c r="AF63" s="24"/>
      <c r="AG63">
        <f t="shared" si="2"/>
        <v>22.050279803999999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19.346045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1.92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0.200869196</v>
      </c>
      <c r="AD64">
        <f t="shared" si="1"/>
        <v>22.625175803999998</v>
      </c>
      <c r="AE64">
        <v>0</v>
      </c>
      <c r="AF64" s="24"/>
      <c r="AG64">
        <f t="shared" si="2"/>
        <v>22.625175803999998</v>
      </c>
      <c r="AI64" s="34">
        <f>PXIL!M64</f>
        <v>0</v>
      </c>
      <c r="AJ64" s="34">
        <f>PXIL!S64</f>
        <v>0</v>
      </c>
      <c r="AK64" s="34">
        <f>RTM_IEX!M64</f>
        <v>1.56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19.346045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0.18397319600000001</v>
      </c>
      <c r="AD65">
        <f t="shared" si="1"/>
        <v>20.722071803999999</v>
      </c>
      <c r="AE65">
        <v>0</v>
      </c>
      <c r="AF65" s="24"/>
      <c r="AG65">
        <f t="shared" si="2"/>
        <v>20.722071803999999</v>
      </c>
      <c r="AI65" s="34">
        <f>PXIL!M65</f>
        <v>0</v>
      </c>
      <c r="AJ65" s="34">
        <f>PXIL!S65</f>
        <v>0</v>
      </c>
      <c r="AK65" s="34">
        <f>RTM_IEX!M65</f>
        <v>1.56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19.346045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0.32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0.18573319599999999</v>
      </c>
      <c r="AD66">
        <f t="shared" si="1"/>
        <v>20.920311804000001</v>
      </c>
      <c r="AE66">
        <v>0</v>
      </c>
      <c r="AF66" s="24"/>
      <c r="AG66">
        <f t="shared" si="2"/>
        <v>20.920311804000001</v>
      </c>
      <c r="AI66" s="34">
        <f>PXIL!M66</f>
        <v>0</v>
      </c>
      <c r="AJ66" s="34">
        <f>PXIL!S66</f>
        <v>0</v>
      </c>
      <c r="AK66" s="34">
        <f>RTM_IEX!M66</f>
        <v>1.44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19.346045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2.61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0.193213196</v>
      </c>
      <c r="AD67">
        <f t="shared" si="1"/>
        <v>21.762831804000001</v>
      </c>
      <c r="AE67">
        <v>0</v>
      </c>
      <c r="AF67" s="24"/>
      <c r="AG67">
        <f t="shared" si="2"/>
        <v>21.762831804000001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19.346045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0.17455719600000003</v>
      </c>
      <c r="AD68">
        <f t="shared" ref="AD68:AD98" si="4">SUM(B68:AB68,AI68:AR68)-AC68</f>
        <v>19.661487804</v>
      </c>
      <c r="AE68">
        <v>0</v>
      </c>
      <c r="AF68" s="24"/>
      <c r="AG68">
        <f t="shared" ref="AG68:AG98" si="5">SUM(AD68:AF68)</f>
        <v>19.661487804</v>
      </c>
      <c r="AI68" s="34">
        <f>PXIL!M68</f>
        <v>0</v>
      </c>
      <c r="AJ68" s="34">
        <f>PXIL!S68</f>
        <v>0</v>
      </c>
      <c r="AK68" s="34">
        <f>RTM_IEX!M68</f>
        <v>0.49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19.346045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0.17138919600000002</v>
      </c>
      <c r="AD69">
        <f t="shared" si="4"/>
        <v>19.304655803999999</v>
      </c>
      <c r="AE69">
        <v>0</v>
      </c>
      <c r="AF69" s="24"/>
      <c r="AG69">
        <f t="shared" si="5"/>
        <v>19.304655803999999</v>
      </c>
      <c r="AI69" s="34">
        <f>PXIL!M69</f>
        <v>0</v>
      </c>
      <c r="AJ69" s="34">
        <f>PXIL!S69</f>
        <v>0</v>
      </c>
      <c r="AK69" s="34">
        <f>RTM_IEX!M69</f>
        <v>0.13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19.346045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0.17200519600000003</v>
      </c>
      <c r="AD70">
        <f t="shared" si="4"/>
        <v>19.374039803999999</v>
      </c>
      <c r="AE70">
        <v>0</v>
      </c>
      <c r="AF70" s="24"/>
      <c r="AG70">
        <f t="shared" si="5"/>
        <v>19.374039803999999</v>
      </c>
      <c r="AI70" s="34">
        <f>PXIL!M70</f>
        <v>0</v>
      </c>
      <c r="AJ70" s="34">
        <f>PXIL!S70</f>
        <v>0</v>
      </c>
      <c r="AK70" s="34">
        <f>RTM_IEX!M70</f>
        <v>0.2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19.346045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0.21195719599999999</v>
      </c>
      <c r="AD71">
        <f t="shared" si="4"/>
        <v>23.874087803999998</v>
      </c>
      <c r="AE71">
        <v>0</v>
      </c>
      <c r="AF71" s="24"/>
      <c r="AG71">
        <f t="shared" si="5"/>
        <v>23.874087803999998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19.346045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4.74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0.21195719599999999</v>
      </c>
      <c r="AD72">
        <f t="shared" si="4"/>
        <v>23.874087803999998</v>
      </c>
      <c r="AE72">
        <v>0</v>
      </c>
      <c r="AF72" s="24"/>
      <c r="AG72">
        <f t="shared" si="5"/>
        <v>23.874087803999998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19.346045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4.74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0.21195719599999999</v>
      </c>
      <c r="AD73">
        <f t="shared" si="4"/>
        <v>23.874087803999998</v>
      </c>
      <c r="AE73">
        <v>0</v>
      </c>
      <c r="AF73" s="24"/>
      <c r="AG73">
        <f t="shared" si="5"/>
        <v>23.874087803999998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19.346045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0.17376519600000001</v>
      </c>
      <c r="AD74">
        <f t="shared" si="4"/>
        <v>19.572279803999997</v>
      </c>
      <c r="AE74">
        <v>0</v>
      </c>
      <c r="AF74" s="24"/>
      <c r="AG74">
        <f t="shared" si="5"/>
        <v>19.572279803999997</v>
      </c>
      <c r="AI74" s="34">
        <f>PXIL!M74</f>
        <v>0</v>
      </c>
      <c r="AJ74" s="34">
        <f>PXIL!S74</f>
        <v>0</v>
      </c>
      <c r="AK74" s="34">
        <f>RTM_IEX!M74</f>
        <v>0.4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19.346045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0.187933196</v>
      </c>
      <c r="AD75">
        <f t="shared" si="4"/>
        <v>21.168111804000002</v>
      </c>
      <c r="AE75">
        <v>0</v>
      </c>
      <c r="AF75" s="24"/>
      <c r="AG75">
        <f t="shared" si="5"/>
        <v>21.168111804000002</v>
      </c>
      <c r="AI75" s="34">
        <f>PXIL!M75</f>
        <v>0</v>
      </c>
      <c r="AJ75" s="34">
        <f>PXIL!S75</f>
        <v>0</v>
      </c>
      <c r="AK75" s="34">
        <f>RTM_IEX!M75</f>
        <v>0.21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19.346045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0.171565196</v>
      </c>
      <c r="AD76">
        <f t="shared" si="4"/>
        <v>19.324479803999999</v>
      </c>
      <c r="AE76">
        <v>0</v>
      </c>
      <c r="AF76" s="24"/>
      <c r="AG76">
        <f t="shared" si="5"/>
        <v>19.324479803999999</v>
      </c>
      <c r="AI76" s="34">
        <f>PXIL!M76</f>
        <v>0</v>
      </c>
      <c r="AJ76" s="34">
        <f>PXIL!S76</f>
        <v>0</v>
      </c>
      <c r="AK76" s="34">
        <f>RTM_IEX!M76</f>
        <v>0.15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19.346045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0.17182919600000002</v>
      </c>
      <c r="AD77">
        <f t="shared" si="4"/>
        <v>19.354215803999999</v>
      </c>
      <c r="AE77">
        <v>0</v>
      </c>
      <c r="AF77" s="24"/>
      <c r="AG77">
        <f t="shared" si="5"/>
        <v>19.354215803999999</v>
      </c>
      <c r="AI77" s="34">
        <f>PXIL!M77</f>
        <v>0</v>
      </c>
      <c r="AJ77" s="34">
        <f>PXIL!S77</f>
        <v>0</v>
      </c>
      <c r="AK77" s="34">
        <f>RTM_IEX!M77</f>
        <v>0.18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19.346045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0.17121319600000001</v>
      </c>
      <c r="AD78">
        <f t="shared" si="4"/>
        <v>19.284831804</v>
      </c>
      <c r="AE78">
        <v>0</v>
      </c>
      <c r="AF78" s="24"/>
      <c r="AG78">
        <f t="shared" si="5"/>
        <v>19.284831804</v>
      </c>
      <c r="AI78" s="34">
        <f>PXIL!M78</f>
        <v>0</v>
      </c>
      <c r="AJ78" s="34">
        <f>PXIL!S78</f>
        <v>0</v>
      </c>
      <c r="AK78" s="34">
        <f>RTM_IEX!M78</f>
        <v>0.11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19.346045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0.172093196</v>
      </c>
      <c r="AD79">
        <f t="shared" si="4"/>
        <v>19.383951804000002</v>
      </c>
      <c r="AE79">
        <v>0</v>
      </c>
      <c r="AF79" s="24"/>
      <c r="AG79">
        <f t="shared" si="5"/>
        <v>19.383951804000002</v>
      </c>
      <c r="AI79" s="34">
        <f>PXIL!M79</f>
        <v>0</v>
      </c>
      <c r="AJ79" s="34">
        <f>PXIL!S79</f>
        <v>0</v>
      </c>
      <c r="AK79" s="34">
        <f>RTM_IEX!M79</f>
        <v>0.12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0.01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19.346045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0.17174119600000001</v>
      </c>
      <c r="AD80">
        <f t="shared" si="4"/>
        <v>19.344303804000003</v>
      </c>
      <c r="AE80">
        <v>0</v>
      </c>
      <c r="AF80" s="24"/>
      <c r="AG80">
        <f t="shared" si="5"/>
        <v>19.344303804000003</v>
      </c>
      <c r="AI80" s="34">
        <f>PXIL!M80</f>
        <v>0</v>
      </c>
      <c r="AJ80" s="34">
        <f>PXIL!S80</f>
        <v>0</v>
      </c>
      <c r="AK80" s="34">
        <f>RTM_IEX!M80</f>
        <v>0.11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0.01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19.346045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0.01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0.17165319600000001</v>
      </c>
      <c r="AD81">
        <f t="shared" si="4"/>
        <v>19.334391804000003</v>
      </c>
      <c r="AE81">
        <v>0</v>
      </c>
      <c r="AF81" s="24"/>
      <c r="AG81">
        <f t="shared" si="5"/>
        <v>19.334391804000003</v>
      </c>
      <c r="AI81" s="34">
        <f>PXIL!M81</f>
        <v>0</v>
      </c>
      <c r="AJ81" s="34">
        <f>PXIL!S81</f>
        <v>0</v>
      </c>
      <c r="AK81" s="34">
        <f>RTM_IEX!M81</f>
        <v>0.14000000000000001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0.01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19.346045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0.01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0.17147719600000003</v>
      </c>
      <c r="AD82">
        <f t="shared" si="4"/>
        <v>19.314567804000003</v>
      </c>
      <c r="AE82">
        <v>0</v>
      </c>
      <c r="AF82" s="24"/>
      <c r="AG82">
        <f t="shared" si="5"/>
        <v>19.314567804000003</v>
      </c>
      <c r="AI82" s="34">
        <f>PXIL!M82</f>
        <v>0</v>
      </c>
      <c r="AJ82" s="34">
        <f>PXIL!S82</f>
        <v>0</v>
      </c>
      <c r="AK82" s="34">
        <f>RTM_IEX!M82</f>
        <v>0.12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0.01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19.346045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0.15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0.17270919600000001</v>
      </c>
      <c r="AD83">
        <f t="shared" si="4"/>
        <v>19.453335804000002</v>
      </c>
      <c r="AE83">
        <v>0</v>
      </c>
      <c r="AF83" s="24"/>
      <c r="AG83">
        <f t="shared" si="5"/>
        <v>19.453335804000002</v>
      </c>
      <c r="AI83" s="34">
        <f>PXIL!M83</f>
        <v>0</v>
      </c>
      <c r="AJ83" s="34">
        <f>PXIL!S83</f>
        <v>0</v>
      </c>
      <c r="AK83" s="34">
        <f>RTM_IEX!M83</f>
        <v>0.12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0.01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19.346045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0.17314919600000001</v>
      </c>
      <c r="AD84">
        <f t="shared" si="4"/>
        <v>19.502895804000001</v>
      </c>
      <c r="AE84">
        <v>0</v>
      </c>
      <c r="AF84" s="24"/>
      <c r="AG84">
        <f t="shared" si="5"/>
        <v>19.502895804000001</v>
      </c>
      <c r="AI84" s="34">
        <f>PXIL!M84</f>
        <v>0</v>
      </c>
      <c r="AJ84" s="34">
        <f>PXIL!S84</f>
        <v>0</v>
      </c>
      <c r="AK84" s="34">
        <f>RTM_IEX!M84</f>
        <v>0.12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0.01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19.346045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0.24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0.17367719599999998</v>
      </c>
      <c r="AD85">
        <f t="shared" si="4"/>
        <v>19.562367804000001</v>
      </c>
      <c r="AE85">
        <v>0</v>
      </c>
      <c r="AF85" s="24"/>
      <c r="AG85">
        <f t="shared" si="5"/>
        <v>19.562367804000001</v>
      </c>
      <c r="AI85" s="34">
        <f>PXIL!M85</f>
        <v>0</v>
      </c>
      <c r="AJ85" s="34">
        <f>PXIL!S85</f>
        <v>0</v>
      </c>
      <c r="AK85" s="34">
        <f>RTM_IEX!M85</f>
        <v>0.14000000000000001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0.01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19.346045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0.22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0.17341319600000002</v>
      </c>
      <c r="AD86">
        <f t="shared" si="4"/>
        <v>19.532631804000001</v>
      </c>
      <c r="AE86">
        <v>0</v>
      </c>
      <c r="AF86" s="24"/>
      <c r="AG86">
        <f t="shared" si="5"/>
        <v>19.532631804000001</v>
      </c>
      <c r="AI86" s="34">
        <f>PXIL!M86</f>
        <v>0</v>
      </c>
      <c r="AJ86" s="34">
        <f>PXIL!S86</f>
        <v>0</v>
      </c>
      <c r="AK86" s="34">
        <f>RTM_IEX!M86</f>
        <v>0.13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0.01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19.346045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0.17235719600000005</v>
      </c>
      <c r="AD87">
        <f t="shared" si="4"/>
        <v>19.413687804000002</v>
      </c>
      <c r="AE87">
        <v>0</v>
      </c>
      <c r="AF87" s="24"/>
      <c r="AG87">
        <f t="shared" si="5"/>
        <v>19.413687804000002</v>
      </c>
      <c r="AI87" s="34">
        <f>PXIL!M87</f>
        <v>0</v>
      </c>
      <c r="AJ87" s="34">
        <f>PXIL!S87</f>
        <v>0</v>
      </c>
      <c r="AK87" s="34">
        <f>RTM_IEX!M87</f>
        <v>0.13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0.01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19.346045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0.17288519600000005</v>
      </c>
      <c r="AD88">
        <f t="shared" si="4"/>
        <v>19.473159804000005</v>
      </c>
      <c r="AE88">
        <v>0</v>
      </c>
      <c r="AF88" s="24"/>
      <c r="AG88">
        <f t="shared" si="5"/>
        <v>19.473159804000005</v>
      </c>
      <c r="AI88" s="34">
        <f>PXIL!M88</f>
        <v>0</v>
      </c>
      <c r="AJ88" s="34">
        <f>PXIL!S88</f>
        <v>0</v>
      </c>
      <c r="AK88" s="34">
        <f>RTM_IEX!M88</f>
        <v>0.19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0.01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19.346045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0.17235719599999999</v>
      </c>
      <c r="AD89">
        <f t="shared" si="4"/>
        <v>19.413687804000002</v>
      </c>
      <c r="AE89">
        <v>0</v>
      </c>
      <c r="AF89" s="24"/>
      <c r="AG89">
        <f t="shared" si="5"/>
        <v>19.413687804000002</v>
      </c>
      <c r="AI89" s="34">
        <f>PXIL!M89</f>
        <v>0</v>
      </c>
      <c r="AJ89" s="34">
        <f>PXIL!S89</f>
        <v>0</v>
      </c>
      <c r="AK89" s="34">
        <f>RTM_IEX!M89</f>
        <v>0.17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0.01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19.346045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0.17270919599999998</v>
      </c>
      <c r="AD90">
        <f t="shared" si="4"/>
        <v>19.453335804000002</v>
      </c>
      <c r="AE90">
        <v>0</v>
      </c>
      <c r="AF90" s="24"/>
      <c r="AG90">
        <f t="shared" si="5"/>
        <v>19.453335804000002</v>
      </c>
      <c r="AI90" s="34">
        <f>PXIL!M90</f>
        <v>0</v>
      </c>
      <c r="AJ90" s="34">
        <f>PXIL!S90</f>
        <v>0</v>
      </c>
      <c r="AK90" s="34">
        <f>RTM_IEX!M90</f>
        <v>0.21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0.01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19.346045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0.17288519599999999</v>
      </c>
      <c r="AD91">
        <f t="shared" si="4"/>
        <v>19.473159803999998</v>
      </c>
      <c r="AE91">
        <v>0</v>
      </c>
      <c r="AF91" s="24"/>
      <c r="AG91">
        <f t="shared" si="5"/>
        <v>19.473159803999998</v>
      </c>
      <c r="AI91" s="34">
        <f>PXIL!M91</f>
        <v>0</v>
      </c>
      <c r="AJ91" s="34">
        <f>PXIL!S91</f>
        <v>0</v>
      </c>
      <c r="AK91" s="34">
        <f>RTM_IEX!M91</f>
        <v>0.16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0.06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19.346045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0.17165319600000001</v>
      </c>
      <c r="AD92">
        <f t="shared" si="4"/>
        <v>19.334391803999999</v>
      </c>
      <c r="AE92">
        <v>0</v>
      </c>
      <c r="AF92" s="24"/>
      <c r="AG92">
        <f t="shared" si="5"/>
        <v>19.334391803999999</v>
      </c>
      <c r="AI92" s="34">
        <f>PXIL!M92</f>
        <v>0</v>
      </c>
      <c r="AJ92" s="34">
        <f>PXIL!S92</f>
        <v>0</v>
      </c>
      <c r="AK92" s="34">
        <f>RTM_IEX!M92</f>
        <v>0.11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0.04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19.346045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0.17059719600000001</v>
      </c>
      <c r="AD93">
        <f t="shared" si="4"/>
        <v>19.215447804000004</v>
      </c>
      <c r="AE93">
        <v>0</v>
      </c>
      <c r="AF93" s="24"/>
      <c r="AG93">
        <f t="shared" si="5"/>
        <v>19.215447804000004</v>
      </c>
      <c r="AI93" s="34">
        <f>PXIL!M93</f>
        <v>0</v>
      </c>
      <c r="AJ93" s="34">
        <f>PXIL!S93</f>
        <v>0</v>
      </c>
      <c r="AK93" s="34">
        <f>RTM_IEX!M93</f>
        <v>0.03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0.01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19.346045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0.17068519600000001</v>
      </c>
      <c r="AD94">
        <f t="shared" si="4"/>
        <v>19.225359804</v>
      </c>
      <c r="AE94">
        <v>0</v>
      </c>
      <c r="AF94" s="24"/>
      <c r="AG94">
        <f t="shared" si="5"/>
        <v>19.225359804</v>
      </c>
      <c r="AI94" s="34">
        <f>PXIL!M94</f>
        <v>0</v>
      </c>
      <c r="AJ94" s="34">
        <f>PXIL!S94</f>
        <v>0</v>
      </c>
      <c r="AK94" s="34">
        <f>RTM_IEX!M94</f>
        <v>0.04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0.01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19.346045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0.171037196</v>
      </c>
      <c r="AD95">
        <f t="shared" si="4"/>
        <v>19.265007804</v>
      </c>
      <c r="AE95">
        <v>0</v>
      </c>
      <c r="AF95" s="24"/>
      <c r="AG95">
        <f t="shared" si="5"/>
        <v>19.265007804</v>
      </c>
      <c r="AI95" s="34">
        <f>PXIL!M95</f>
        <v>0</v>
      </c>
      <c r="AJ95" s="34">
        <f>PXIL!S95</f>
        <v>0</v>
      </c>
      <c r="AK95" s="34">
        <f>RTM_IEX!M95</f>
        <v>0.06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0.01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19.157081999999999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0.16867032160000001</v>
      </c>
      <c r="AD96">
        <f t="shared" si="4"/>
        <v>18.9984116784</v>
      </c>
      <c r="AE96">
        <v>0</v>
      </c>
      <c r="AF96" s="24"/>
      <c r="AG96">
        <f t="shared" si="5"/>
        <v>18.9984116784</v>
      </c>
      <c r="AI96" s="34">
        <f>PXIL!M96</f>
        <v>0</v>
      </c>
      <c r="AJ96" s="34">
        <f>PXIL!S96</f>
        <v>0</v>
      </c>
      <c r="AK96" s="34">
        <f>RTM_IEX!M96</f>
        <v>0.01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18.715093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0.1646928184</v>
      </c>
      <c r="AD97">
        <f t="shared" si="4"/>
        <v>18.550400181600001</v>
      </c>
      <c r="AE97">
        <v>0</v>
      </c>
      <c r="AF97" s="24"/>
      <c r="AG97">
        <f t="shared" si="5"/>
        <v>18.550400181600001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17.656175000000001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0.15546234000000003</v>
      </c>
      <c r="AD98">
        <f t="shared" si="4"/>
        <v>17.510712660000003</v>
      </c>
      <c r="AE98">
        <v>0</v>
      </c>
      <c r="AF98" s="24"/>
      <c r="AG98">
        <f t="shared" si="5"/>
        <v>17.510712660000003</v>
      </c>
      <c r="AI98" s="34">
        <f>PXIL!M98</f>
        <v>0</v>
      </c>
      <c r="AJ98" s="34">
        <f>PXIL!S98</f>
        <v>0</v>
      </c>
      <c r="AK98" s="34">
        <f>RTM_IEX!M98</f>
        <v>0.01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0.45067458500000007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1.2737500000000002E-2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4.2241283480000001E-3</v>
      </c>
      <c r="AD99">
        <f t="shared" si="6"/>
        <v>0.47579045665200009</v>
      </c>
      <c r="AE99">
        <f t="shared" ref="AE99:AR99" si="8">SUM(AE3:AE98)/4000</f>
        <v>0</v>
      </c>
      <c r="AG99">
        <f t="shared" si="8"/>
        <v>0.47579045665200009</v>
      </c>
      <c r="AI99">
        <f t="shared" si="8"/>
        <v>0</v>
      </c>
      <c r="AJ99">
        <f t="shared" si="8"/>
        <v>0</v>
      </c>
      <c r="AK99">
        <f t="shared" si="8"/>
        <v>8.0950000000000015E-3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8.5074999999999908E-3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45167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'[1]29'!B5</f>
        <v>265</v>
      </c>
      <c r="C3" s="16">
        <f>'[1]29'!C5</f>
        <v>0</v>
      </c>
      <c r="D3" s="16">
        <f>'[1]29'!D5</f>
        <v>50</v>
      </c>
      <c r="E3" s="16">
        <f>'[1]29'!E5</f>
        <v>0</v>
      </c>
      <c r="F3" s="15">
        <f>SUM(B3:E3)</f>
        <v>315</v>
      </c>
      <c r="G3" s="15">
        <f>'[1]29'!H5</f>
        <v>265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265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'[1]29'!B6</f>
        <v>265</v>
      </c>
      <c r="C4" s="16">
        <f>'[1]29'!C6</f>
        <v>0</v>
      </c>
      <c r="D4" s="16">
        <f>'[1]29'!D6</f>
        <v>50</v>
      </c>
      <c r="E4" s="16">
        <f>'[1]29'!E6</f>
        <v>0</v>
      </c>
      <c r="F4" s="15">
        <f>SUM(B4:E4)</f>
        <v>315</v>
      </c>
      <c r="G4" s="15">
        <f>'[1]29'!H6</f>
        <v>265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265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'[1]29'!B7</f>
        <v>265</v>
      </c>
      <c r="C5" s="16">
        <f>'[1]29'!C7</f>
        <v>0</v>
      </c>
      <c r="D5" s="16">
        <f>'[1]29'!D7</f>
        <v>50</v>
      </c>
      <c r="E5" s="16">
        <f>'[1]29'!E7</f>
        <v>0</v>
      </c>
      <c r="F5" s="15">
        <f t="shared" ref="F5:F68" si="6">SUM(B5:E5)</f>
        <v>315</v>
      </c>
      <c r="G5" s="15">
        <f>'[1]29'!H7</f>
        <v>265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265</v>
      </c>
      <c r="L5" s="18">
        <f>frq!C5</f>
        <v>1</v>
      </c>
      <c r="M5" s="16">
        <f t="shared" si="0"/>
        <v>265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265</v>
      </c>
      <c r="R5" s="126"/>
    </row>
    <row r="6" spans="1:18">
      <c r="A6" s="8" t="s">
        <v>48</v>
      </c>
      <c r="B6" s="15">
        <f>'[1]29'!B8</f>
        <v>265</v>
      </c>
      <c r="C6" s="16">
        <f>'[1]29'!C8</f>
        <v>0</v>
      </c>
      <c r="D6" s="16">
        <f>'[1]29'!D8</f>
        <v>50</v>
      </c>
      <c r="E6" s="16">
        <f>'[1]29'!E8</f>
        <v>0</v>
      </c>
      <c r="F6" s="15">
        <f t="shared" si="6"/>
        <v>315</v>
      </c>
      <c r="G6" s="15">
        <f>'[1]29'!H8</f>
        <v>265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265</v>
      </c>
      <c r="L6" s="18">
        <f>frq!C6</f>
        <v>1</v>
      </c>
      <c r="M6" s="16">
        <f t="shared" si="0"/>
        <v>265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'[1]29'!B9</f>
        <v>265</v>
      </c>
      <c r="C7" s="16">
        <f>'[1]29'!C9</f>
        <v>0</v>
      </c>
      <c r="D7" s="16">
        <f>'[1]29'!D9</f>
        <v>50</v>
      </c>
      <c r="E7" s="16">
        <f>'[1]29'!E9</f>
        <v>0</v>
      </c>
      <c r="F7" s="15">
        <f t="shared" si="6"/>
        <v>315</v>
      </c>
      <c r="G7" s="15">
        <f>'[1]29'!H9</f>
        <v>265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265</v>
      </c>
      <c r="L7" s="18">
        <f>frq!C7</f>
        <v>1</v>
      </c>
      <c r="M7" s="16">
        <f t="shared" si="0"/>
        <v>265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'[1]29'!B10</f>
        <v>265</v>
      </c>
      <c r="C8" s="16">
        <f>'[1]29'!C10</f>
        <v>0</v>
      </c>
      <c r="D8" s="16">
        <f>'[1]29'!D10</f>
        <v>50</v>
      </c>
      <c r="E8" s="16">
        <f>'[1]29'!E10</f>
        <v>0</v>
      </c>
      <c r="F8" s="15">
        <f t="shared" si="6"/>
        <v>315</v>
      </c>
      <c r="G8" s="15">
        <f>'[1]29'!H10</f>
        <v>265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265</v>
      </c>
      <c r="L8" s="18">
        <f>frq!C8</f>
        <v>1</v>
      </c>
      <c r="M8" s="16">
        <f t="shared" si="0"/>
        <v>265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'[1]29'!B11</f>
        <v>265</v>
      </c>
      <c r="C9" s="16">
        <f>'[1]29'!C11</f>
        <v>0</v>
      </c>
      <c r="D9" s="16">
        <f>'[1]29'!D11</f>
        <v>50</v>
      </c>
      <c r="E9" s="16">
        <f>'[1]29'!E11</f>
        <v>0</v>
      </c>
      <c r="F9" s="15">
        <f t="shared" si="6"/>
        <v>315</v>
      </c>
      <c r="G9" s="15">
        <f>'[1]29'!H11</f>
        <v>265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265</v>
      </c>
      <c r="L9" s="18">
        <f>frq!C9</f>
        <v>1</v>
      </c>
      <c r="M9" s="16">
        <f t="shared" si="0"/>
        <v>265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'[1]29'!B12</f>
        <v>265</v>
      </c>
      <c r="C10" s="16">
        <f>'[1]29'!C12</f>
        <v>0</v>
      </c>
      <c r="D10" s="16">
        <f>'[1]29'!D12</f>
        <v>50</v>
      </c>
      <c r="E10" s="16">
        <f>'[1]29'!E12</f>
        <v>0</v>
      </c>
      <c r="F10" s="15">
        <f t="shared" si="6"/>
        <v>315</v>
      </c>
      <c r="G10" s="15">
        <f>'[1]29'!H12</f>
        <v>265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265</v>
      </c>
      <c r="L10" s="18">
        <f>frq!C10</f>
        <v>1</v>
      </c>
      <c r="M10" s="16">
        <f t="shared" si="0"/>
        <v>265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'[1]29'!B13</f>
        <v>265</v>
      </c>
      <c r="C11" s="16">
        <f>'[1]29'!C13</f>
        <v>0</v>
      </c>
      <c r="D11" s="16">
        <f>'[1]29'!D13</f>
        <v>50</v>
      </c>
      <c r="E11" s="16">
        <f>'[1]29'!E13</f>
        <v>0</v>
      </c>
      <c r="F11" s="15">
        <f t="shared" si="6"/>
        <v>315</v>
      </c>
      <c r="G11" s="15">
        <f>'[1]29'!H13</f>
        <v>265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265</v>
      </c>
      <c r="L11" s="18">
        <f>frq!C11</f>
        <v>1</v>
      </c>
      <c r="M11" s="16">
        <f t="shared" si="0"/>
        <v>265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'[1]29'!B14</f>
        <v>265</v>
      </c>
      <c r="C12" s="16">
        <f>'[1]29'!C14</f>
        <v>0</v>
      </c>
      <c r="D12" s="16">
        <f>'[1]29'!D14</f>
        <v>50</v>
      </c>
      <c r="E12" s="16">
        <f>'[1]29'!E14</f>
        <v>0</v>
      </c>
      <c r="F12" s="15">
        <f t="shared" si="6"/>
        <v>315</v>
      </c>
      <c r="G12" s="15">
        <f>'[1]29'!H14</f>
        <v>265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265</v>
      </c>
      <c r="L12" s="18">
        <f>frq!C12</f>
        <v>1</v>
      </c>
      <c r="M12" s="16">
        <f t="shared" si="0"/>
        <v>265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'[1]29'!B15</f>
        <v>265</v>
      </c>
      <c r="C13" s="16">
        <f>'[1]29'!C15</f>
        <v>0</v>
      </c>
      <c r="D13" s="16">
        <f>'[1]29'!D15</f>
        <v>50</v>
      </c>
      <c r="E13" s="16">
        <f>'[1]29'!E15</f>
        <v>0</v>
      </c>
      <c r="F13" s="15">
        <f t="shared" si="6"/>
        <v>315</v>
      </c>
      <c r="G13" s="15">
        <f>'[1]29'!H15</f>
        <v>265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265</v>
      </c>
      <c r="L13" s="18">
        <f>frq!C13</f>
        <v>1</v>
      </c>
      <c r="M13" s="16">
        <f t="shared" si="0"/>
        <v>265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'[1]29'!B16</f>
        <v>265</v>
      </c>
      <c r="C14" s="16">
        <f>'[1]29'!C16</f>
        <v>0</v>
      </c>
      <c r="D14" s="16">
        <f>'[1]29'!D16</f>
        <v>50</v>
      </c>
      <c r="E14" s="16">
        <f>'[1]29'!E16</f>
        <v>0</v>
      </c>
      <c r="F14" s="15">
        <f t="shared" si="6"/>
        <v>315</v>
      </c>
      <c r="G14" s="15">
        <f>'[1]29'!H16</f>
        <v>265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265</v>
      </c>
      <c r="L14" s="18">
        <f>frq!C14</f>
        <v>1</v>
      </c>
      <c r="M14" s="16">
        <f t="shared" si="0"/>
        <v>265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'[1]29'!B17</f>
        <v>265</v>
      </c>
      <c r="C15" s="16">
        <f>'[1]29'!C17</f>
        <v>0</v>
      </c>
      <c r="D15" s="16">
        <f>'[1]29'!D17</f>
        <v>50</v>
      </c>
      <c r="E15" s="16">
        <f>'[1]29'!E17</f>
        <v>0</v>
      </c>
      <c r="F15" s="15">
        <f t="shared" si="6"/>
        <v>315</v>
      </c>
      <c r="G15" s="15">
        <f>'[1]29'!H17</f>
        <v>265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265</v>
      </c>
      <c r="L15" s="18">
        <f>frq!C15</f>
        <v>1</v>
      </c>
      <c r="M15" s="16">
        <f t="shared" si="0"/>
        <v>265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'[1]29'!B18</f>
        <v>265</v>
      </c>
      <c r="C16" s="16">
        <f>'[1]29'!C18</f>
        <v>0</v>
      </c>
      <c r="D16" s="16">
        <f>'[1]29'!D18</f>
        <v>50</v>
      </c>
      <c r="E16" s="16">
        <f>'[1]29'!E18</f>
        <v>0</v>
      </c>
      <c r="F16" s="15">
        <f t="shared" si="6"/>
        <v>315</v>
      </c>
      <c r="G16" s="15">
        <f>'[1]29'!H18</f>
        <v>265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265</v>
      </c>
      <c r="L16" s="18">
        <f>frq!C16</f>
        <v>1</v>
      </c>
      <c r="M16" s="16">
        <f t="shared" si="0"/>
        <v>265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'[1]29'!B19</f>
        <v>265</v>
      </c>
      <c r="C17" s="16">
        <f>'[1]29'!C19</f>
        <v>0</v>
      </c>
      <c r="D17" s="16">
        <f>'[1]29'!D19</f>
        <v>50</v>
      </c>
      <c r="E17" s="16">
        <f>'[1]29'!E19</f>
        <v>0</v>
      </c>
      <c r="F17" s="15">
        <f t="shared" si="6"/>
        <v>315</v>
      </c>
      <c r="G17" s="15">
        <f>'[1]29'!H19</f>
        <v>265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265</v>
      </c>
      <c r="L17" s="18">
        <f>frq!C17</f>
        <v>1</v>
      </c>
      <c r="M17" s="16">
        <f t="shared" si="0"/>
        <v>265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'[1]29'!B20</f>
        <v>265</v>
      </c>
      <c r="C18" s="16">
        <f>'[1]29'!C20</f>
        <v>0</v>
      </c>
      <c r="D18" s="16">
        <f>'[1]29'!D20</f>
        <v>50</v>
      </c>
      <c r="E18" s="16">
        <f>'[1]29'!E20</f>
        <v>0</v>
      </c>
      <c r="F18" s="15">
        <f t="shared" si="6"/>
        <v>315</v>
      </c>
      <c r="G18" s="15">
        <f>'[1]29'!H20</f>
        <v>265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265</v>
      </c>
      <c r="L18" s="18">
        <f>frq!C18</f>
        <v>1</v>
      </c>
      <c r="M18" s="16">
        <f t="shared" si="0"/>
        <v>265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'[1]29'!B21</f>
        <v>265</v>
      </c>
      <c r="C19" s="16">
        <f>'[1]29'!C21</f>
        <v>0</v>
      </c>
      <c r="D19" s="16">
        <f>'[1]29'!D21</f>
        <v>50</v>
      </c>
      <c r="E19" s="16">
        <f>'[1]29'!E21</f>
        <v>0</v>
      </c>
      <c r="F19" s="15">
        <f t="shared" si="6"/>
        <v>315</v>
      </c>
      <c r="G19" s="15">
        <f>'[1]29'!H21</f>
        <v>265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265</v>
      </c>
      <c r="L19" s="18">
        <f>frq!C19</f>
        <v>1</v>
      </c>
      <c r="M19" s="16">
        <f t="shared" si="0"/>
        <v>265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'[1]29'!B22</f>
        <v>265</v>
      </c>
      <c r="C20" s="16">
        <f>'[1]29'!C22</f>
        <v>0</v>
      </c>
      <c r="D20" s="16">
        <f>'[1]29'!D22</f>
        <v>50</v>
      </c>
      <c r="E20" s="16">
        <f>'[1]29'!E22</f>
        <v>0</v>
      </c>
      <c r="F20" s="15">
        <f t="shared" si="6"/>
        <v>315</v>
      </c>
      <c r="G20" s="15">
        <f>'[1]29'!H22</f>
        <v>265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265</v>
      </c>
      <c r="L20" s="18">
        <f>frq!C20</f>
        <v>1</v>
      </c>
      <c r="M20" s="16">
        <f t="shared" si="0"/>
        <v>265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'[1]29'!B23</f>
        <v>265</v>
      </c>
      <c r="C21" s="16">
        <f>'[1]29'!C23</f>
        <v>0</v>
      </c>
      <c r="D21" s="16">
        <f>'[1]29'!D23</f>
        <v>50</v>
      </c>
      <c r="E21" s="16">
        <f>'[1]29'!E23</f>
        <v>0</v>
      </c>
      <c r="F21" s="15">
        <f t="shared" si="6"/>
        <v>315</v>
      </c>
      <c r="G21" s="15">
        <f>'[1]29'!H23</f>
        <v>265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265</v>
      </c>
      <c r="L21" s="18">
        <f>frq!C21</f>
        <v>1</v>
      </c>
      <c r="M21" s="16">
        <f t="shared" si="0"/>
        <v>265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'[1]29'!B24</f>
        <v>265</v>
      </c>
      <c r="C22" s="16">
        <f>'[1]29'!C24</f>
        <v>0</v>
      </c>
      <c r="D22" s="16">
        <f>'[1]29'!D24</f>
        <v>50</v>
      </c>
      <c r="E22" s="16">
        <f>'[1]29'!E24</f>
        <v>0</v>
      </c>
      <c r="F22" s="15">
        <f t="shared" si="6"/>
        <v>315</v>
      </c>
      <c r="G22" s="15">
        <f>'[1]29'!H24</f>
        <v>265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265</v>
      </c>
      <c r="L22" s="18">
        <f>frq!C22</f>
        <v>1</v>
      </c>
      <c r="M22" s="16">
        <f t="shared" si="0"/>
        <v>265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'[1]29'!B25</f>
        <v>265</v>
      </c>
      <c r="C23" s="16">
        <f>'[1]29'!C25</f>
        <v>0</v>
      </c>
      <c r="D23" s="16">
        <f>'[1]29'!D25</f>
        <v>50</v>
      </c>
      <c r="E23" s="16">
        <f>'[1]29'!E25</f>
        <v>0</v>
      </c>
      <c r="F23" s="15">
        <f t="shared" si="6"/>
        <v>315</v>
      </c>
      <c r="G23" s="15">
        <f>'[1]29'!H25</f>
        <v>265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265</v>
      </c>
      <c r="L23" s="18">
        <f>frq!C23</f>
        <v>1</v>
      </c>
      <c r="M23" s="16">
        <f t="shared" si="0"/>
        <v>265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'[1]29'!B26</f>
        <v>265</v>
      </c>
      <c r="C24" s="16">
        <f>'[1]29'!C26</f>
        <v>0</v>
      </c>
      <c r="D24" s="16">
        <f>'[1]29'!D26</f>
        <v>50</v>
      </c>
      <c r="E24" s="16">
        <f>'[1]29'!E26</f>
        <v>0</v>
      </c>
      <c r="F24" s="15">
        <f t="shared" si="6"/>
        <v>315</v>
      </c>
      <c r="G24" s="15">
        <f>'[1]29'!H26</f>
        <v>265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265</v>
      </c>
      <c r="L24" s="18">
        <f>frq!C24</f>
        <v>1</v>
      </c>
      <c r="M24" s="16">
        <f t="shared" si="0"/>
        <v>265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'[1]29'!B27</f>
        <v>265</v>
      </c>
      <c r="C25" s="16">
        <f>'[1]29'!C27</f>
        <v>0</v>
      </c>
      <c r="D25" s="16">
        <f>'[1]29'!D27</f>
        <v>50</v>
      </c>
      <c r="E25" s="16">
        <f>'[1]29'!E27</f>
        <v>0</v>
      </c>
      <c r="F25" s="15">
        <f t="shared" si="6"/>
        <v>315</v>
      </c>
      <c r="G25" s="15">
        <f>'[1]29'!H27</f>
        <v>265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265</v>
      </c>
      <c r="L25" s="18">
        <f>frq!C25</f>
        <v>1</v>
      </c>
      <c r="M25" s="16">
        <f t="shared" si="0"/>
        <v>265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'[1]29'!B28</f>
        <v>265</v>
      </c>
      <c r="C26" s="16">
        <f>'[1]29'!C28</f>
        <v>0</v>
      </c>
      <c r="D26" s="16">
        <f>'[1]29'!D28</f>
        <v>50</v>
      </c>
      <c r="E26" s="16">
        <f>'[1]29'!E28</f>
        <v>0</v>
      </c>
      <c r="F26" s="15">
        <f t="shared" si="6"/>
        <v>315</v>
      </c>
      <c r="G26" s="15">
        <f>'[1]29'!H28</f>
        <v>265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265</v>
      </c>
      <c r="L26" s="18">
        <f>frq!C26</f>
        <v>1</v>
      </c>
      <c r="M26" s="16">
        <f t="shared" si="0"/>
        <v>265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'[1]29'!B29</f>
        <v>265</v>
      </c>
      <c r="C27" s="16">
        <f>'[1]29'!C29</f>
        <v>0</v>
      </c>
      <c r="D27" s="16">
        <f>'[1]29'!D29</f>
        <v>50</v>
      </c>
      <c r="E27" s="16">
        <f>'[1]29'!E29</f>
        <v>0</v>
      </c>
      <c r="F27" s="15">
        <f t="shared" si="6"/>
        <v>315</v>
      </c>
      <c r="G27" s="15">
        <f>'[1]29'!H29</f>
        <v>265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265</v>
      </c>
      <c r="L27" s="18">
        <f>frq!C27</f>
        <v>1</v>
      </c>
      <c r="M27" s="16">
        <f t="shared" si="0"/>
        <v>265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'[1]29'!B30</f>
        <v>265</v>
      </c>
      <c r="C28" s="16">
        <f>'[1]29'!C30</f>
        <v>0</v>
      </c>
      <c r="D28" s="16">
        <f>'[1]29'!D30</f>
        <v>50</v>
      </c>
      <c r="E28" s="16">
        <f>'[1]29'!E30</f>
        <v>0</v>
      </c>
      <c r="F28" s="15">
        <f t="shared" si="6"/>
        <v>315</v>
      </c>
      <c r="G28" s="15">
        <f>'[1]29'!H30</f>
        <v>265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265</v>
      </c>
      <c r="L28" s="18">
        <f>frq!C28</f>
        <v>1</v>
      </c>
      <c r="M28" s="16">
        <f t="shared" si="0"/>
        <v>265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'[1]29'!B31</f>
        <v>265</v>
      </c>
      <c r="C29" s="16">
        <f>'[1]29'!C31</f>
        <v>0</v>
      </c>
      <c r="D29" s="16">
        <f>'[1]29'!D31</f>
        <v>50</v>
      </c>
      <c r="E29" s="16">
        <f>'[1]29'!E31</f>
        <v>0</v>
      </c>
      <c r="F29" s="15">
        <f t="shared" si="6"/>
        <v>315</v>
      </c>
      <c r="G29" s="15">
        <f>'[1]29'!H31</f>
        <v>265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265</v>
      </c>
      <c r="L29" s="18">
        <f>frq!C29</f>
        <v>1</v>
      </c>
      <c r="M29" s="16">
        <f t="shared" si="0"/>
        <v>265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'[1]29'!B32</f>
        <v>265</v>
      </c>
      <c r="C30" s="16">
        <f>'[1]29'!C32</f>
        <v>0</v>
      </c>
      <c r="D30" s="16">
        <f>'[1]29'!D32</f>
        <v>50</v>
      </c>
      <c r="E30" s="16">
        <f>'[1]29'!E32</f>
        <v>0</v>
      </c>
      <c r="F30" s="15">
        <f t="shared" si="6"/>
        <v>315</v>
      </c>
      <c r="G30" s="15">
        <f>'[1]29'!H32</f>
        <v>265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265</v>
      </c>
      <c r="L30" s="18">
        <f>frq!C30</f>
        <v>1</v>
      </c>
      <c r="M30" s="16">
        <f t="shared" si="0"/>
        <v>265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'[1]29'!B33</f>
        <v>265</v>
      </c>
      <c r="C31" s="16">
        <f>'[1]29'!C33</f>
        <v>0</v>
      </c>
      <c r="D31" s="16">
        <f>'[1]29'!D33</f>
        <v>50</v>
      </c>
      <c r="E31" s="16">
        <f>'[1]29'!E33</f>
        <v>0</v>
      </c>
      <c r="F31" s="15">
        <f t="shared" si="6"/>
        <v>315</v>
      </c>
      <c r="G31" s="15">
        <f>'[1]29'!H33</f>
        <v>265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265</v>
      </c>
      <c r="L31" s="18">
        <f>frq!C31</f>
        <v>1</v>
      </c>
      <c r="M31" s="16">
        <f t="shared" si="0"/>
        <v>265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'[1]29'!B34</f>
        <v>265</v>
      </c>
      <c r="C32" s="16">
        <f>'[1]29'!C34</f>
        <v>0</v>
      </c>
      <c r="D32" s="16">
        <f>'[1]29'!D34</f>
        <v>50</v>
      </c>
      <c r="E32" s="16">
        <f>'[1]29'!E34</f>
        <v>0</v>
      </c>
      <c r="F32" s="15">
        <f t="shared" si="6"/>
        <v>315</v>
      </c>
      <c r="G32" s="15">
        <f>'[1]29'!H34</f>
        <v>265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265</v>
      </c>
      <c r="L32" s="18">
        <f>frq!C32</f>
        <v>1</v>
      </c>
      <c r="M32" s="16">
        <f t="shared" si="0"/>
        <v>265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'[1]29'!B35</f>
        <v>265</v>
      </c>
      <c r="C33" s="16">
        <f>'[1]29'!C35</f>
        <v>0</v>
      </c>
      <c r="D33" s="16">
        <f>'[1]29'!D35</f>
        <v>50</v>
      </c>
      <c r="E33" s="16">
        <f>'[1]29'!E35</f>
        <v>0</v>
      </c>
      <c r="F33" s="15">
        <f t="shared" si="6"/>
        <v>315</v>
      </c>
      <c r="G33" s="15">
        <f>'[1]29'!H35</f>
        <v>265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265</v>
      </c>
      <c r="L33" s="18">
        <f>frq!C33</f>
        <v>1</v>
      </c>
      <c r="M33" s="16">
        <f t="shared" si="0"/>
        <v>265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'[1]29'!B36</f>
        <v>265</v>
      </c>
      <c r="C34" s="16">
        <f>'[1]29'!C36</f>
        <v>0</v>
      </c>
      <c r="D34" s="16">
        <f>'[1]29'!D36</f>
        <v>50</v>
      </c>
      <c r="E34" s="16">
        <f>'[1]29'!E36</f>
        <v>0</v>
      </c>
      <c r="F34" s="15">
        <f t="shared" si="6"/>
        <v>315</v>
      </c>
      <c r="G34" s="15">
        <f>'[1]29'!H36</f>
        <v>265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265</v>
      </c>
      <c r="L34" s="18">
        <f>frq!C34</f>
        <v>1</v>
      </c>
      <c r="M34" s="16">
        <f t="shared" si="0"/>
        <v>265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'[1]29'!B37</f>
        <v>265</v>
      </c>
      <c r="C35" s="16">
        <f>'[1]29'!C37</f>
        <v>0</v>
      </c>
      <c r="D35" s="16">
        <f>'[1]29'!D37</f>
        <v>50</v>
      </c>
      <c r="E35" s="16">
        <f>'[1]29'!E37</f>
        <v>0</v>
      </c>
      <c r="F35" s="15">
        <f t="shared" si="6"/>
        <v>315</v>
      </c>
      <c r="G35" s="15">
        <f>'[1]29'!H37</f>
        <v>265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265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'[1]29'!B38</f>
        <v>265</v>
      </c>
      <c r="C36" s="16">
        <f>'[1]29'!C38</f>
        <v>0</v>
      </c>
      <c r="D36" s="16">
        <f>'[1]29'!D38</f>
        <v>50</v>
      </c>
      <c r="E36" s="16">
        <f>'[1]29'!E38</f>
        <v>0</v>
      </c>
      <c r="F36" s="15">
        <f t="shared" si="6"/>
        <v>315</v>
      </c>
      <c r="G36" s="15">
        <f>'[1]29'!H38</f>
        <v>265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265</v>
      </c>
      <c r="L36" s="18">
        <f>frq!C36</f>
        <v>1</v>
      </c>
      <c r="M36" s="16">
        <f t="shared" si="7"/>
        <v>265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'[1]29'!B39</f>
        <v>265</v>
      </c>
      <c r="C37" s="16">
        <f>'[1]29'!C39</f>
        <v>0</v>
      </c>
      <c r="D37" s="16">
        <f>'[1]29'!D39</f>
        <v>50</v>
      </c>
      <c r="E37" s="16">
        <f>'[1]29'!E39</f>
        <v>0</v>
      </c>
      <c r="F37" s="15">
        <f t="shared" si="6"/>
        <v>315</v>
      </c>
      <c r="G37" s="15">
        <f>'[1]29'!H39</f>
        <v>265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265</v>
      </c>
      <c r="L37" s="18">
        <f>frq!C37</f>
        <v>1</v>
      </c>
      <c r="M37" s="16">
        <f t="shared" si="7"/>
        <v>265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'[1]29'!B40</f>
        <v>265</v>
      </c>
      <c r="C38" s="16">
        <f>'[1]29'!C40</f>
        <v>0</v>
      </c>
      <c r="D38" s="16">
        <f>'[1]29'!D40</f>
        <v>50</v>
      </c>
      <c r="E38" s="16">
        <f>'[1]29'!E40</f>
        <v>0</v>
      </c>
      <c r="F38" s="15">
        <f t="shared" si="6"/>
        <v>315</v>
      </c>
      <c r="G38" s="15">
        <f>'[1]29'!H40</f>
        <v>265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265</v>
      </c>
      <c r="L38" s="18">
        <f>frq!C38</f>
        <v>1</v>
      </c>
      <c r="M38" s="16">
        <f t="shared" si="7"/>
        <v>265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'[1]29'!B41</f>
        <v>265</v>
      </c>
      <c r="C39" s="16">
        <f>'[1]29'!C41</f>
        <v>0</v>
      </c>
      <c r="D39" s="16">
        <f>'[1]29'!D41</f>
        <v>50</v>
      </c>
      <c r="E39" s="16">
        <f>'[1]29'!E41</f>
        <v>0</v>
      </c>
      <c r="F39" s="15">
        <f t="shared" si="6"/>
        <v>315</v>
      </c>
      <c r="G39" s="15">
        <f>'[1]29'!H41</f>
        <v>265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265</v>
      </c>
      <c r="L39" s="18">
        <f>frq!C39</f>
        <v>1</v>
      </c>
      <c r="M39" s="16">
        <f t="shared" si="7"/>
        <v>265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'[1]29'!B42</f>
        <v>265</v>
      </c>
      <c r="C40" s="16">
        <f>'[1]29'!C42</f>
        <v>0</v>
      </c>
      <c r="D40" s="16">
        <f>'[1]29'!D42</f>
        <v>50</v>
      </c>
      <c r="E40" s="16">
        <f>'[1]29'!E42</f>
        <v>0</v>
      </c>
      <c r="F40" s="15">
        <f t="shared" si="6"/>
        <v>315</v>
      </c>
      <c r="G40" s="15">
        <f>'[1]29'!H42</f>
        <v>265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265</v>
      </c>
      <c r="L40" s="18">
        <f>frq!C40</f>
        <v>1</v>
      </c>
      <c r="M40" s="16">
        <f t="shared" si="7"/>
        <v>265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'[1]29'!B43</f>
        <v>265</v>
      </c>
      <c r="C41" s="16">
        <f>'[1]29'!C43</f>
        <v>0</v>
      </c>
      <c r="D41" s="16">
        <f>'[1]29'!D43</f>
        <v>50</v>
      </c>
      <c r="E41" s="16">
        <f>'[1]29'!E43</f>
        <v>0</v>
      </c>
      <c r="F41" s="15">
        <f t="shared" si="6"/>
        <v>315</v>
      </c>
      <c r="G41" s="15">
        <f>'[1]29'!H43</f>
        <v>265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265</v>
      </c>
      <c r="L41" s="18">
        <f>frq!C41</f>
        <v>1</v>
      </c>
      <c r="M41" s="16">
        <f t="shared" si="7"/>
        <v>265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'[1]29'!B44</f>
        <v>265</v>
      </c>
      <c r="C42" s="16">
        <f>'[1]29'!C44</f>
        <v>0</v>
      </c>
      <c r="D42" s="16">
        <f>'[1]29'!D44</f>
        <v>50</v>
      </c>
      <c r="E42" s="16">
        <f>'[1]29'!E44</f>
        <v>0</v>
      </c>
      <c r="F42" s="15">
        <f t="shared" si="6"/>
        <v>315</v>
      </c>
      <c r="G42" s="15">
        <f>'[1]29'!H44</f>
        <v>265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265</v>
      </c>
      <c r="L42" s="18">
        <f>frq!C42</f>
        <v>1</v>
      </c>
      <c r="M42" s="16">
        <f t="shared" si="7"/>
        <v>265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'[1]29'!B45</f>
        <v>265</v>
      </c>
      <c r="C43" s="16">
        <f>'[1]29'!C45</f>
        <v>0</v>
      </c>
      <c r="D43" s="16">
        <f>'[1]29'!D45</f>
        <v>50</v>
      </c>
      <c r="E43" s="16">
        <f>'[1]29'!E45</f>
        <v>0</v>
      </c>
      <c r="F43" s="15">
        <f t="shared" si="6"/>
        <v>315</v>
      </c>
      <c r="G43" s="15">
        <f>'[1]29'!H45</f>
        <v>265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265</v>
      </c>
      <c r="L43" s="18">
        <f>frq!C43</f>
        <v>1</v>
      </c>
      <c r="M43" s="16">
        <f t="shared" si="7"/>
        <v>265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'[1]29'!B46</f>
        <v>265</v>
      </c>
      <c r="C44" s="16">
        <f>'[1]29'!C46</f>
        <v>0</v>
      </c>
      <c r="D44" s="16">
        <f>'[1]29'!D46</f>
        <v>50</v>
      </c>
      <c r="E44" s="16">
        <f>'[1]29'!E46</f>
        <v>0</v>
      </c>
      <c r="F44" s="15">
        <f t="shared" si="6"/>
        <v>315</v>
      </c>
      <c r="G44" s="15">
        <f>'[1]29'!H46</f>
        <v>265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265</v>
      </c>
      <c r="L44" s="18">
        <f>frq!C44</f>
        <v>1</v>
      </c>
      <c r="M44" s="16">
        <f t="shared" si="7"/>
        <v>265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'[1]29'!B47</f>
        <v>265</v>
      </c>
      <c r="C45" s="16">
        <f>'[1]29'!C47</f>
        <v>0</v>
      </c>
      <c r="D45" s="16">
        <f>'[1]29'!D47</f>
        <v>50</v>
      </c>
      <c r="E45" s="16">
        <f>'[1]29'!E47</f>
        <v>0</v>
      </c>
      <c r="F45" s="15">
        <f t="shared" si="6"/>
        <v>315</v>
      </c>
      <c r="G45" s="15">
        <f>'[1]29'!H47</f>
        <v>265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265</v>
      </c>
      <c r="L45" s="18">
        <f>frq!C45</f>
        <v>1</v>
      </c>
      <c r="M45" s="16">
        <f t="shared" si="7"/>
        <v>265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'[1]29'!B48</f>
        <v>265</v>
      </c>
      <c r="C46" s="16">
        <f>'[1]29'!C48</f>
        <v>0</v>
      </c>
      <c r="D46" s="16">
        <f>'[1]29'!D48</f>
        <v>50</v>
      </c>
      <c r="E46" s="16">
        <f>'[1]29'!E48</f>
        <v>0</v>
      </c>
      <c r="F46" s="15">
        <f t="shared" si="6"/>
        <v>315</v>
      </c>
      <c r="G46" s="15">
        <f>'[1]29'!H48</f>
        <v>265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265</v>
      </c>
      <c r="L46" s="18">
        <f>frq!C46</f>
        <v>1</v>
      </c>
      <c r="M46" s="16">
        <f t="shared" si="7"/>
        <v>265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'[1]29'!B49</f>
        <v>265</v>
      </c>
      <c r="C47" s="16">
        <f>'[1]29'!C49</f>
        <v>0</v>
      </c>
      <c r="D47" s="16">
        <f>'[1]29'!D49</f>
        <v>50</v>
      </c>
      <c r="E47" s="16">
        <f>'[1]29'!E49</f>
        <v>0</v>
      </c>
      <c r="F47" s="15">
        <f t="shared" si="6"/>
        <v>315</v>
      </c>
      <c r="G47" s="15">
        <f>'[1]29'!H49</f>
        <v>265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265</v>
      </c>
      <c r="L47" s="18">
        <f>frq!C47</f>
        <v>1</v>
      </c>
      <c r="M47" s="16">
        <f t="shared" si="7"/>
        <v>265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'[1]29'!B50</f>
        <v>265</v>
      </c>
      <c r="C48" s="16">
        <f>'[1]29'!C50</f>
        <v>0</v>
      </c>
      <c r="D48" s="16">
        <f>'[1]29'!D50</f>
        <v>50</v>
      </c>
      <c r="E48" s="16">
        <f>'[1]29'!E50</f>
        <v>0</v>
      </c>
      <c r="F48" s="15">
        <f t="shared" si="6"/>
        <v>315</v>
      </c>
      <c r="G48" s="15">
        <f>'[1]29'!H50</f>
        <v>265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265</v>
      </c>
      <c r="L48" s="18">
        <f>frq!C48</f>
        <v>1</v>
      </c>
      <c r="M48" s="16">
        <f t="shared" si="7"/>
        <v>265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'[1]29'!B51</f>
        <v>265</v>
      </c>
      <c r="C49" s="16">
        <f>'[1]29'!C51</f>
        <v>0</v>
      </c>
      <c r="D49" s="16">
        <f>'[1]29'!D51</f>
        <v>50</v>
      </c>
      <c r="E49" s="16">
        <f>'[1]29'!E51</f>
        <v>0</v>
      </c>
      <c r="F49" s="15">
        <f t="shared" si="6"/>
        <v>315</v>
      </c>
      <c r="G49" s="15">
        <f>'[1]29'!H51</f>
        <v>265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265</v>
      </c>
      <c r="L49" s="18">
        <f>frq!C49</f>
        <v>1</v>
      </c>
      <c r="M49" s="16">
        <f t="shared" si="7"/>
        <v>265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'[1]29'!B52</f>
        <v>265</v>
      </c>
      <c r="C50" s="16">
        <f>'[1]29'!C52</f>
        <v>0</v>
      </c>
      <c r="D50" s="16">
        <f>'[1]29'!D52</f>
        <v>50</v>
      </c>
      <c r="E50" s="16">
        <f>'[1]29'!E52</f>
        <v>0</v>
      </c>
      <c r="F50" s="15">
        <f t="shared" si="6"/>
        <v>315</v>
      </c>
      <c r="G50" s="15">
        <f>'[1]29'!H52</f>
        <v>265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265</v>
      </c>
      <c r="L50" s="18">
        <f>frq!C50</f>
        <v>1</v>
      </c>
      <c r="M50" s="16">
        <f t="shared" si="7"/>
        <v>265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'[1]29'!B53</f>
        <v>265</v>
      </c>
      <c r="C51" s="16">
        <f>'[1]29'!C53</f>
        <v>0</v>
      </c>
      <c r="D51" s="16">
        <f>'[1]29'!D53</f>
        <v>50</v>
      </c>
      <c r="E51" s="16">
        <f>'[1]29'!E53</f>
        <v>0</v>
      </c>
      <c r="F51" s="15">
        <f t="shared" si="6"/>
        <v>315</v>
      </c>
      <c r="G51" s="15">
        <f>'[1]29'!H53</f>
        <v>265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265</v>
      </c>
      <c r="L51" s="18">
        <f>frq!C51</f>
        <v>1</v>
      </c>
      <c r="M51" s="16">
        <f t="shared" si="7"/>
        <v>265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'[1]29'!B54</f>
        <v>265</v>
      </c>
      <c r="C52" s="16">
        <f>'[1]29'!C54</f>
        <v>0</v>
      </c>
      <c r="D52" s="16">
        <f>'[1]29'!D54</f>
        <v>50</v>
      </c>
      <c r="E52" s="16">
        <f>'[1]29'!E54</f>
        <v>0</v>
      </c>
      <c r="F52" s="15">
        <f t="shared" si="6"/>
        <v>315</v>
      </c>
      <c r="G52" s="15">
        <f>'[1]29'!H54</f>
        <v>265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265</v>
      </c>
      <c r="L52" s="18">
        <f>frq!C52</f>
        <v>1</v>
      </c>
      <c r="M52" s="16">
        <f t="shared" si="7"/>
        <v>265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'[1]29'!B55</f>
        <v>265</v>
      </c>
      <c r="C53" s="16">
        <f>'[1]29'!C55</f>
        <v>0</v>
      </c>
      <c r="D53" s="16">
        <f>'[1]29'!D55</f>
        <v>50</v>
      </c>
      <c r="E53" s="16">
        <f>'[1]29'!E55</f>
        <v>0</v>
      </c>
      <c r="F53" s="15">
        <f t="shared" si="6"/>
        <v>315</v>
      </c>
      <c r="G53" s="15">
        <f>'[1]29'!H55</f>
        <v>265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265</v>
      </c>
      <c r="L53" s="18">
        <f>frq!C53</f>
        <v>1</v>
      </c>
      <c r="M53" s="16">
        <f t="shared" si="7"/>
        <v>265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'[1]29'!B56</f>
        <v>265</v>
      </c>
      <c r="C54" s="16">
        <f>'[1]29'!C56</f>
        <v>0</v>
      </c>
      <c r="D54" s="16">
        <f>'[1]29'!D56</f>
        <v>50</v>
      </c>
      <c r="E54" s="16">
        <f>'[1]29'!E56</f>
        <v>0</v>
      </c>
      <c r="F54" s="15">
        <f t="shared" si="6"/>
        <v>315</v>
      </c>
      <c r="G54" s="15">
        <f>'[1]29'!H56</f>
        <v>265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265</v>
      </c>
      <c r="L54" s="18">
        <f>frq!C54</f>
        <v>1</v>
      </c>
      <c r="M54" s="16">
        <f t="shared" si="7"/>
        <v>265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'[1]29'!B57</f>
        <v>265</v>
      </c>
      <c r="C55" s="16">
        <f>'[1]29'!C57</f>
        <v>0</v>
      </c>
      <c r="D55" s="16">
        <f>'[1]29'!D57</f>
        <v>50</v>
      </c>
      <c r="E55" s="16">
        <f>'[1]29'!E57</f>
        <v>0</v>
      </c>
      <c r="F55" s="15">
        <f t="shared" si="6"/>
        <v>315</v>
      </c>
      <c r="G55" s="15">
        <f>'[1]29'!H57</f>
        <v>265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265</v>
      </c>
      <c r="L55" s="18">
        <f>frq!C55</f>
        <v>1</v>
      </c>
      <c r="M55" s="16">
        <f t="shared" si="7"/>
        <v>265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'[1]29'!B58</f>
        <v>265</v>
      </c>
      <c r="C56" s="16">
        <f>'[1]29'!C58</f>
        <v>0</v>
      </c>
      <c r="D56" s="16">
        <f>'[1]29'!D58</f>
        <v>50</v>
      </c>
      <c r="E56" s="16">
        <f>'[1]29'!E58</f>
        <v>0</v>
      </c>
      <c r="F56" s="15">
        <f t="shared" si="6"/>
        <v>315</v>
      </c>
      <c r="G56" s="15">
        <f>'[1]29'!H58</f>
        <v>265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265</v>
      </c>
      <c r="L56" s="18">
        <f>frq!C56</f>
        <v>1</v>
      </c>
      <c r="M56" s="16">
        <f t="shared" si="7"/>
        <v>265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'[1]29'!B59</f>
        <v>265</v>
      </c>
      <c r="C57" s="16">
        <f>'[1]29'!C59</f>
        <v>0</v>
      </c>
      <c r="D57" s="16">
        <f>'[1]29'!D59</f>
        <v>50</v>
      </c>
      <c r="E57" s="16">
        <f>'[1]29'!E59</f>
        <v>0</v>
      </c>
      <c r="F57" s="15">
        <f t="shared" si="6"/>
        <v>315</v>
      </c>
      <c r="G57" s="15">
        <f>'[1]29'!H59</f>
        <v>265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265</v>
      </c>
      <c r="L57" s="18">
        <f>frq!C57</f>
        <v>1</v>
      </c>
      <c r="M57" s="16">
        <f t="shared" si="7"/>
        <v>265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'[1]29'!B60</f>
        <v>265</v>
      </c>
      <c r="C58" s="16">
        <f>'[1]29'!C60</f>
        <v>0</v>
      </c>
      <c r="D58" s="16">
        <f>'[1]29'!D60</f>
        <v>50</v>
      </c>
      <c r="E58" s="16">
        <f>'[1]29'!E60</f>
        <v>0</v>
      </c>
      <c r="F58" s="15">
        <f t="shared" si="6"/>
        <v>315</v>
      </c>
      <c r="G58" s="15">
        <f>'[1]29'!H60</f>
        <v>265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265</v>
      </c>
      <c r="L58" s="18">
        <f>frq!C58</f>
        <v>1</v>
      </c>
      <c r="M58" s="16">
        <f t="shared" si="7"/>
        <v>265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'[1]29'!B61</f>
        <v>265</v>
      </c>
      <c r="C59" s="16">
        <f>'[1]29'!C61</f>
        <v>0</v>
      </c>
      <c r="D59" s="16">
        <f>'[1]29'!D61</f>
        <v>50</v>
      </c>
      <c r="E59" s="16">
        <f>'[1]29'!E61</f>
        <v>0</v>
      </c>
      <c r="F59" s="15">
        <f t="shared" si="6"/>
        <v>315</v>
      </c>
      <c r="G59" s="15">
        <f>'[1]29'!H61</f>
        <v>265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265</v>
      </c>
      <c r="L59" s="18">
        <f>frq!C59</f>
        <v>1</v>
      </c>
      <c r="M59" s="16">
        <f t="shared" si="7"/>
        <v>265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'[1]29'!B62</f>
        <v>265</v>
      </c>
      <c r="C60" s="16">
        <f>'[1]29'!C62</f>
        <v>0</v>
      </c>
      <c r="D60" s="16">
        <f>'[1]29'!D62</f>
        <v>50</v>
      </c>
      <c r="E60" s="16">
        <f>'[1]29'!E62</f>
        <v>0</v>
      </c>
      <c r="F60" s="15">
        <f t="shared" si="6"/>
        <v>315</v>
      </c>
      <c r="G60" s="15">
        <f>'[1]29'!H62</f>
        <v>265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265</v>
      </c>
      <c r="L60" s="18">
        <f>frq!C60</f>
        <v>1</v>
      </c>
      <c r="M60" s="16">
        <f t="shared" si="7"/>
        <v>265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'[1]29'!B63</f>
        <v>265</v>
      </c>
      <c r="C61" s="16">
        <f>'[1]29'!C63</f>
        <v>0</v>
      </c>
      <c r="D61" s="16">
        <f>'[1]29'!D63</f>
        <v>50</v>
      </c>
      <c r="E61" s="16">
        <f>'[1]29'!E63</f>
        <v>0</v>
      </c>
      <c r="F61" s="15">
        <f t="shared" si="6"/>
        <v>315</v>
      </c>
      <c r="G61" s="15">
        <f>'[1]29'!H63</f>
        <v>265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265</v>
      </c>
      <c r="L61" s="18">
        <f>frq!C61</f>
        <v>1</v>
      </c>
      <c r="M61" s="16">
        <f t="shared" si="7"/>
        <v>265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'[1]29'!B64</f>
        <v>265</v>
      </c>
      <c r="C62" s="16">
        <f>'[1]29'!C64</f>
        <v>0</v>
      </c>
      <c r="D62" s="16">
        <f>'[1]29'!D64</f>
        <v>50</v>
      </c>
      <c r="E62" s="16">
        <f>'[1]29'!E64</f>
        <v>0</v>
      </c>
      <c r="F62" s="15">
        <f t="shared" si="6"/>
        <v>315</v>
      </c>
      <c r="G62" s="15">
        <f>'[1]29'!H64</f>
        <v>265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265</v>
      </c>
      <c r="L62" s="18">
        <f>frq!C62</f>
        <v>1</v>
      </c>
      <c r="M62" s="16">
        <f t="shared" si="7"/>
        <v>265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'[1]29'!B65</f>
        <v>265</v>
      </c>
      <c r="C63" s="16">
        <f>'[1]29'!C65</f>
        <v>0</v>
      </c>
      <c r="D63" s="16">
        <f>'[1]29'!D65</f>
        <v>50</v>
      </c>
      <c r="E63" s="16">
        <f>'[1]29'!E65</f>
        <v>0</v>
      </c>
      <c r="F63" s="15">
        <f t="shared" si="6"/>
        <v>315</v>
      </c>
      <c r="G63" s="15">
        <f>'[1]29'!H65</f>
        <v>265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265</v>
      </c>
      <c r="L63" s="18">
        <f>frq!C63</f>
        <v>1</v>
      </c>
      <c r="M63" s="16">
        <f t="shared" si="7"/>
        <v>265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'[1]29'!B66</f>
        <v>265</v>
      </c>
      <c r="C64" s="16">
        <f>'[1]29'!C66</f>
        <v>0</v>
      </c>
      <c r="D64" s="16">
        <f>'[1]29'!D66</f>
        <v>50</v>
      </c>
      <c r="E64" s="16">
        <f>'[1]29'!E66</f>
        <v>0</v>
      </c>
      <c r="F64" s="15">
        <f t="shared" si="6"/>
        <v>315</v>
      </c>
      <c r="G64" s="15">
        <f>'[1]29'!H66</f>
        <v>265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265</v>
      </c>
      <c r="L64" s="18">
        <f>frq!C64</f>
        <v>1</v>
      </c>
      <c r="M64" s="16">
        <f t="shared" si="7"/>
        <v>265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'[1]29'!B67</f>
        <v>265</v>
      </c>
      <c r="C65" s="16">
        <f>'[1]29'!C67</f>
        <v>0</v>
      </c>
      <c r="D65" s="16">
        <f>'[1]29'!D67</f>
        <v>50</v>
      </c>
      <c r="E65" s="16">
        <f>'[1]29'!E67</f>
        <v>0</v>
      </c>
      <c r="F65" s="15">
        <f t="shared" si="6"/>
        <v>315</v>
      </c>
      <c r="G65" s="15">
        <f>'[1]29'!H67</f>
        <v>265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265</v>
      </c>
      <c r="L65" s="18">
        <f>frq!C65</f>
        <v>1</v>
      </c>
      <c r="M65" s="16">
        <f t="shared" si="7"/>
        <v>265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'[1]29'!B68</f>
        <v>265</v>
      </c>
      <c r="C66" s="16">
        <f>'[1]29'!C68</f>
        <v>0</v>
      </c>
      <c r="D66" s="16">
        <f>'[1]29'!D68</f>
        <v>50</v>
      </c>
      <c r="E66" s="16">
        <f>'[1]29'!E68</f>
        <v>0</v>
      </c>
      <c r="F66" s="15">
        <f t="shared" si="6"/>
        <v>315</v>
      </c>
      <c r="G66" s="15">
        <f>'[1]29'!H68</f>
        <v>265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265</v>
      </c>
      <c r="L66" s="18">
        <f>frq!C66</f>
        <v>1</v>
      </c>
      <c r="M66" s="16">
        <f t="shared" si="7"/>
        <v>265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'[1]29'!B69</f>
        <v>265</v>
      </c>
      <c r="C67" s="16">
        <f>'[1]29'!C69</f>
        <v>0</v>
      </c>
      <c r="D67" s="16">
        <f>'[1]29'!D69</f>
        <v>50</v>
      </c>
      <c r="E67" s="16">
        <f>'[1]29'!E69</f>
        <v>0</v>
      </c>
      <c r="F67" s="15">
        <f t="shared" si="6"/>
        <v>315</v>
      </c>
      <c r="G67" s="15">
        <f>'[1]29'!H69</f>
        <v>265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265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'[1]29'!B70</f>
        <v>265</v>
      </c>
      <c r="C68" s="16">
        <f>'[1]29'!C70</f>
        <v>0</v>
      </c>
      <c r="D68" s="16">
        <f>'[1]29'!D70</f>
        <v>50</v>
      </c>
      <c r="E68" s="16">
        <f>'[1]29'!E70</f>
        <v>0</v>
      </c>
      <c r="F68" s="15">
        <f t="shared" si="6"/>
        <v>315</v>
      </c>
      <c r="G68" s="15">
        <f>'[1]29'!H70</f>
        <v>265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265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'[1]29'!B71</f>
        <v>265</v>
      </c>
      <c r="C69" s="16">
        <f>'[1]29'!C71</f>
        <v>0</v>
      </c>
      <c r="D69" s="16">
        <f>'[1]29'!D71</f>
        <v>50</v>
      </c>
      <c r="E69" s="16">
        <f>'[1]29'!E71</f>
        <v>0</v>
      </c>
      <c r="F69" s="15">
        <f t="shared" ref="F69:F98" si="17">SUM(B69:E69)</f>
        <v>315</v>
      </c>
      <c r="G69" s="15">
        <f>'[1]29'!H71</f>
        <v>265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265</v>
      </c>
      <c r="L69" s="18">
        <f>frq!C69</f>
        <v>1</v>
      </c>
      <c r="M69" s="16">
        <f t="shared" si="11"/>
        <v>265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'[1]29'!B72</f>
        <v>265</v>
      </c>
      <c r="C70" s="16">
        <f>'[1]29'!C72</f>
        <v>0</v>
      </c>
      <c r="D70" s="16">
        <f>'[1]29'!D72</f>
        <v>50</v>
      </c>
      <c r="E70" s="16">
        <f>'[1]29'!E72</f>
        <v>0</v>
      </c>
      <c r="F70" s="15">
        <f t="shared" si="17"/>
        <v>315</v>
      </c>
      <c r="G70" s="15">
        <f>'[1]29'!H72</f>
        <v>265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265</v>
      </c>
      <c r="L70" s="18">
        <f>frq!C70</f>
        <v>1</v>
      </c>
      <c r="M70" s="16">
        <f t="shared" si="11"/>
        <v>265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'[1]29'!B73</f>
        <v>265</v>
      </c>
      <c r="C71" s="16">
        <f>'[1]29'!C73</f>
        <v>0</v>
      </c>
      <c r="D71" s="16">
        <f>'[1]29'!D73</f>
        <v>50</v>
      </c>
      <c r="E71" s="16">
        <f>'[1]29'!E73</f>
        <v>0</v>
      </c>
      <c r="F71" s="15">
        <f t="shared" si="17"/>
        <v>315</v>
      </c>
      <c r="G71" s="15">
        <f>'[1]29'!H73</f>
        <v>265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265</v>
      </c>
      <c r="L71" s="18">
        <f>frq!C71</f>
        <v>1</v>
      </c>
      <c r="M71" s="16">
        <f t="shared" si="11"/>
        <v>265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'[1]29'!B74</f>
        <v>265</v>
      </c>
      <c r="C72" s="16">
        <f>'[1]29'!C74</f>
        <v>0</v>
      </c>
      <c r="D72" s="16">
        <f>'[1]29'!D74</f>
        <v>50</v>
      </c>
      <c r="E72" s="16">
        <f>'[1]29'!E74</f>
        <v>0</v>
      </c>
      <c r="F72" s="15">
        <f t="shared" si="17"/>
        <v>315</v>
      </c>
      <c r="G72" s="15">
        <f>'[1]29'!H74</f>
        <v>265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265</v>
      </c>
      <c r="L72" s="18">
        <f>frq!C72</f>
        <v>1</v>
      </c>
      <c r="M72" s="16">
        <f t="shared" si="11"/>
        <v>265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'[1]29'!B75</f>
        <v>265</v>
      </c>
      <c r="C73" s="16">
        <f>'[1]29'!C75</f>
        <v>0</v>
      </c>
      <c r="D73" s="16">
        <f>'[1]29'!D75</f>
        <v>50</v>
      </c>
      <c r="E73" s="16">
        <f>'[1]29'!E75</f>
        <v>0</v>
      </c>
      <c r="F73" s="15">
        <f t="shared" si="17"/>
        <v>315</v>
      </c>
      <c r="G73" s="15">
        <f>'[1]29'!H75</f>
        <v>265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265</v>
      </c>
      <c r="L73" s="18">
        <f>frq!C73</f>
        <v>1</v>
      </c>
      <c r="M73" s="16">
        <f t="shared" si="11"/>
        <v>265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'[1]29'!B76</f>
        <v>265</v>
      </c>
      <c r="C74" s="16">
        <f>'[1]29'!C76</f>
        <v>0</v>
      </c>
      <c r="D74" s="16">
        <f>'[1]29'!D76</f>
        <v>50</v>
      </c>
      <c r="E74" s="16">
        <f>'[1]29'!E76</f>
        <v>0</v>
      </c>
      <c r="F74" s="15">
        <f t="shared" si="17"/>
        <v>315</v>
      </c>
      <c r="G74" s="15">
        <f>'[1]29'!H76</f>
        <v>265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265</v>
      </c>
      <c r="L74" s="18">
        <f>frq!C74</f>
        <v>1</v>
      </c>
      <c r="M74" s="16">
        <f t="shared" si="11"/>
        <v>265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'[1]29'!B77</f>
        <v>265</v>
      </c>
      <c r="C75" s="16">
        <f>'[1]29'!C77</f>
        <v>0</v>
      </c>
      <c r="D75" s="16">
        <f>'[1]29'!D77</f>
        <v>50</v>
      </c>
      <c r="E75" s="16">
        <f>'[1]29'!E77</f>
        <v>0</v>
      </c>
      <c r="F75" s="15">
        <f t="shared" si="17"/>
        <v>315</v>
      </c>
      <c r="G75" s="15">
        <f>'[1]29'!H77</f>
        <v>265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265</v>
      </c>
      <c r="L75" s="18">
        <f>frq!C75</f>
        <v>1</v>
      </c>
      <c r="M75" s="16">
        <f t="shared" si="11"/>
        <v>265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'[1]29'!B78</f>
        <v>265</v>
      </c>
      <c r="C76" s="16">
        <f>'[1]29'!C78</f>
        <v>0</v>
      </c>
      <c r="D76" s="16">
        <f>'[1]29'!D78</f>
        <v>50</v>
      </c>
      <c r="E76" s="16">
        <f>'[1]29'!E78</f>
        <v>0</v>
      </c>
      <c r="F76" s="15">
        <f t="shared" si="17"/>
        <v>315</v>
      </c>
      <c r="G76" s="15">
        <f>'[1]29'!H78</f>
        <v>265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265</v>
      </c>
      <c r="L76" s="18">
        <f>frq!C76</f>
        <v>1</v>
      </c>
      <c r="M76" s="16">
        <f t="shared" si="11"/>
        <v>265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'[1]29'!B79</f>
        <v>265</v>
      </c>
      <c r="C77" s="16">
        <f>'[1]29'!C79</f>
        <v>0</v>
      </c>
      <c r="D77" s="16">
        <f>'[1]29'!D79</f>
        <v>50</v>
      </c>
      <c r="E77" s="16">
        <f>'[1]29'!E79</f>
        <v>0</v>
      </c>
      <c r="F77" s="15">
        <f t="shared" si="17"/>
        <v>315</v>
      </c>
      <c r="G77" s="15">
        <f>'[1]29'!H79</f>
        <v>265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265</v>
      </c>
      <c r="L77" s="18">
        <f>frq!C77</f>
        <v>1</v>
      </c>
      <c r="M77" s="16">
        <f t="shared" si="11"/>
        <v>265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'[1]29'!B80</f>
        <v>265</v>
      </c>
      <c r="C78" s="16">
        <f>'[1]29'!C80</f>
        <v>0</v>
      </c>
      <c r="D78" s="16">
        <f>'[1]29'!D80</f>
        <v>50</v>
      </c>
      <c r="E78" s="16">
        <f>'[1]29'!E80</f>
        <v>0</v>
      </c>
      <c r="F78" s="15">
        <f t="shared" si="17"/>
        <v>315</v>
      </c>
      <c r="G78" s="15">
        <f>'[1]29'!H80</f>
        <v>265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265</v>
      </c>
      <c r="L78" s="18">
        <f>frq!C78</f>
        <v>1</v>
      </c>
      <c r="M78" s="16">
        <f t="shared" si="11"/>
        <v>265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'[1]29'!B81</f>
        <v>265</v>
      </c>
      <c r="C79" s="16">
        <f>'[1]29'!C81</f>
        <v>0</v>
      </c>
      <c r="D79" s="16">
        <f>'[1]29'!D81</f>
        <v>50</v>
      </c>
      <c r="E79" s="16">
        <f>'[1]29'!E81</f>
        <v>0</v>
      </c>
      <c r="F79" s="15">
        <f t="shared" si="17"/>
        <v>315</v>
      </c>
      <c r="G79" s="15">
        <f>'[1]29'!H81</f>
        <v>265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265</v>
      </c>
      <c r="L79" s="18">
        <f>frq!C79</f>
        <v>1</v>
      </c>
      <c r="M79" s="16">
        <f t="shared" si="11"/>
        <v>265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'[1]29'!B82</f>
        <v>265</v>
      </c>
      <c r="C80" s="16">
        <f>'[1]29'!C82</f>
        <v>0</v>
      </c>
      <c r="D80" s="16">
        <f>'[1]29'!D82</f>
        <v>50</v>
      </c>
      <c r="E80" s="16">
        <f>'[1]29'!E82</f>
        <v>0</v>
      </c>
      <c r="F80" s="15">
        <f t="shared" si="17"/>
        <v>315</v>
      </c>
      <c r="G80" s="15">
        <f>'[1]29'!H82</f>
        <v>265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265</v>
      </c>
      <c r="L80" s="18">
        <f>frq!C80</f>
        <v>1</v>
      </c>
      <c r="M80" s="16">
        <f t="shared" si="11"/>
        <v>265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'[1]29'!B83</f>
        <v>265</v>
      </c>
      <c r="C81" s="16">
        <f>'[1]29'!C83</f>
        <v>0</v>
      </c>
      <c r="D81" s="16">
        <f>'[1]29'!D83</f>
        <v>50</v>
      </c>
      <c r="E81" s="16">
        <f>'[1]29'!E83</f>
        <v>0</v>
      </c>
      <c r="F81" s="15">
        <f t="shared" si="17"/>
        <v>315</v>
      </c>
      <c r="G81" s="15">
        <f>'[1]29'!H83</f>
        <v>265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265</v>
      </c>
      <c r="L81" s="18">
        <f>frq!C81</f>
        <v>1</v>
      </c>
      <c r="M81" s="16">
        <f t="shared" si="11"/>
        <v>265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'[1]29'!B84</f>
        <v>265</v>
      </c>
      <c r="C82" s="16">
        <f>'[1]29'!C84</f>
        <v>0</v>
      </c>
      <c r="D82" s="16">
        <f>'[1]29'!D84</f>
        <v>50</v>
      </c>
      <c r="E82" s="16">
        <f>'[1]29'!E84</f>
        <v>0</v>
      </c>
      <c r="F82" s="15">
        <f t="shared" si="17"/>
        <v>315</v>
      </c>
      <c r="G82" s="15">
        <f>'[1]29'!H84</f>
        <v>265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265</v>
      </c>
      <c r="L82" s="18">
        <f>frq!C82</f>
        <v>1</v>
      </c>
      <c r="M82" s="16">
        <f t="shared" si="11"/>
        <v>265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'[1]29'!B85</f>
        <v>265</v>
      </c>
      <c r="C83" s="16">
        <f>'[1]29'!C85</f>
        <v>0</v>
      </c>
      <c r="D83" s="16">
        <f>'[1]29'!D85</f>
        <v>50</v>
      </c>
      <c r="E83" s="16">
        <f>'[1]29'!E85</f>
        <v>0</v>
      </c>
      <c r="F83" s="15">
        <f t="shared" si="17"/>
        <v>315</v>
      </c>
      <c r="G83" s="15">
        <f>'[1]29'!H85</f>
        <v>265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265</v>
      </c>
      <c r="L83" s="18">
        <f>frq!C83</f>
        <v>1</v>
      </c>
      <c r="M83" s="16">
        <f t="shared" si="11"/>
        <v>265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'[1]29'!B86</f>
        <v>265</v>
      </c>
      <c r="C84" s="16">
        <f>'[1]29'!C86</f>
        <v>0</v>
      </c>
      <c r="D84" s="16">
        <f>'[1]29'!D86</f>
        <v>50</v>
      </c>
      <c r="E84" s="16">
        <f>'[1]29'!E86</f>
        <v>0</v>
      </c>
      <c r="F84" s="15">
        <f t="shared" si="17"/>
        <v>315</v>
      </c>
      <c r="G84" s="15">
        <f>'[1]29'!H86</f>
        <v>265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265</v>
      </c>
      <c r="L84" s="18">
        <f>frq!C84</f>
        <v>1</v>
      </c>
      <c r="M84" s="16">
        <f t="shared" si="11"/>
        <v>265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'[1]29'!B87</f>
        <v>265</v>
      </c>
      <c r="C85" s="16">
        <f>'[1]29'!C87</f>
        <v>0</v>
      </c>
      <c r="D85" s="16">
        <f>'[1]29'!D87</f>
        <v>50</v>
      </c>
      <c r="E85" s="16">
        <f>'[1]29'!E87</f>
        <v>0</v>
      </c>
      <c r="F85" s="15">
        <f t="shared" si="17"/>
        <v>315</v>
      </c>
      <c r="G85" s="15">
        <f>'[1]29'!H87</f>
        <v>265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265</v>
      </c>
      <c r="L85" s="18">
        <f>frq!C85</f>
        <v>1</v>
      </c>
      <c r="M85" s="16">
        <f t="shared" si="11"/>
        <v>265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'[1]29'!B88</f>
        <v>265</v>
      </c>
      <c r="C86" s="16">
        <f>'[1]29'!C88</f>
        <v>0</v>
      </c>
      <c r="D86" s="16">
        <f>'[1]29'!D88</f>
        <v>50</v>
      </c>
      <c r="E86" s="16">
        <f>'[1]29'!E88</f>
        <v>0</v>
      </c>
      <c r="F86" s="15">
        <f t="shared" si="17"/>
        <v>315</v>
      </c>
      <c r="G86" s="15">
        <f>'[1]29'!H88</f>
        <v>265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265</v>
      </c>
      <c r="L86" s="18">
        <f>frq!C86</f>
        <v>1</v>
      </c>
      <c r="M86" s="16">
        <f t="shared" si="11"/>
        <v>265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'[1]29'!B89</f>
        <v>265</v>
      </c>
      <c r="C87" s="16">
        <f>'[1]29'!C89</f>
        <v>0</v>
      </c>
      <c r="D87" s="16">
        <f>'[1]29'!D89</f>
        <v>50</v>
      </c>
      <c r="E87" s="16">
        <f>'[1]29'!E89</f>
        <v>0</v>
      </c>
      <c r="F87" s="15">
        <f t="shared" si="17"/>
        <v>315</v>
      </c>
      <c r="G87" s="15">
        <f>'[1]29'!H89</f>
        <v>265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265</v>
      </c>
      <c r="L87" s="18">
        <f>frq!C87</f>
        <v>1</v>
      </c>
      <c r="M87" s="16">
        <f t="shared" si="11"/>
        <v>265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'[1]29'!B90</f>
        <v>265</v>
      </c>
      <c r="C88" s="16">
        <f>'[1]29'!C90</f>
        <v>0</v>
      </c>
      <c r="D88" s="16">
        <f>'[1]29'!D90</f>
        <v>50</v>
      </c>
      <c r="E88" s="16">
        <f>'[1]29'!E90</f>
        <v>0</v>
      </c>
      <c r="F88" s="15">
        <f t="shared" si="17"/>
        <v>315</v>
      </c>
      <c r="G88" s="15">
        <f>'[1]29'!H90</f>
        <v>265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265</v>
      </c>
      <c r="L88" s="18">
        <f>frq!C88</f>
        <v>1</v>
      </c>
      <c r="M88" s="16">
        <f t="shared" si="11"/>
        <v>265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'[1]29'!B91</f>
        <v>265</v>
      </c>
      <c r="C89" s="16">
        <f>'[1]29'!C91</f>
        <v>0</v>
      </c>
      <c r="D89" s="16">
        <f>'[1]29'!D91</f>
        <v>50</v>
      </c>
      <c r="E89" s="16">
        <f>'[1]29'!E91</f>
        <v>0</v>
      </c>
      <c r="F89" s="15">
        <f t="shared" si="17"/>
        <v>315</v>
      </c>
      <c r="G89" s="15">
        <f>'[1]29'!H91</f>
        <v>265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265</v>
      </c>
      <c r="L89" s="18">
        <f>frq!C89</f>
        <v>1</v>
      </c>
      <c r="M89" s="16">
        <f t="shared" si="11"/>
        <v>265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'[1]29'!B92</f>
        <v>265</v>
      </c>
      <c r="C90" s="16">
        <f>'[1]29'!C92</f>
        <v>0</v>
      </c>
      <c r="D90" s="16">
        <f>'[1]29'!D92</f>
        <v>50</v>
      </c>
      <c r="E90" s="16">
        <f>'[1]29'!E92</f>
        <v>0</v>
      </c>
      <c r="F90" s="15">
        <f t="shared" si="17"/>
        <v>315</v>
      </c>
      <c r="G90" s="15">
        <f>'[1]29'!H92</f>
        <v>265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265</v>
      </c>
      <c r="L90" s="18">
        <f>frq!C90</f>
        <v>1</v>
      </c>
      <c r="M90" s="16">
        <f t="shared" si="11"/>
        <v>265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'[1]29'!B93</f>
        <v>265</v>
      </c>
      <c r="C91" s="16">
        <f>'[1]29'!C93</f>
        <v>0</v>
      </c>
      <c r="D91" s="16">
        <f>'[1]29'!D93</f>
        <v>50</v>
      </c>
      <c r="E91" s="16">
        <f>'[1]29'!E93</f>
        <v>0</v>
      </c>
      <c r="F91" s="15">
        <f t="shared" si="17"/>
        <v>315</v>
      </c>
      <c r="G91" s="15">
        <f>'[1]29'!H93</f>
        <v>265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265</v>
      </c>
      <c r="L91" s="18">
        <f>frq!C91</f>
        <v>1</v>
      </c>
      <c r="M91" s="16">
        <f t="shared" si="11"/>
        <v>265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'[1]29'!B94</f>
        <v>265</v>
      </c>
      <c r="C92" s="16">
        <f>'[1]29'!C94</f>
        <v>0</v>
      </c>
      <c r="D92" s="16">
        <f>'[1]29'!D94</f>
        <v>50</v>
      </c>
      <c r="E92" s="16">
        <f>'[1]29'!E94</f>
        <v>0</v>
      </c>
      <c r="F92" s="15">
        <f t="shared" si="17"/>
        <v>315</v>
      </c>
      <c r="G92" s="15">
        <f>'[1]29'!H94</f>
        <v>265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265</v>
      </c>
      <c r="L92" s="18">
        <f>frq!C92</f>
        <v>1</v>
      </c>
      <c r="M92" s="16">
        <f t="shared" si="11"/>
        <v>265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'[1]29'!B95</f>
        <v>265</v>
      </c>
      <c r="C93" s="16">
        <f>'[1]29'!C95</f>
        <v>0</v>
      </c>
      <c r="D93" s="16">
        <f>'[1]29'!D95</f>
        <v>50</v>
      </c>
      <c r="E93" s="16">
        <f>'[1]29'!E95</f>
        <v>0</v>
      </c>
      <c r="F93" s="15">
        <f t="shared" si="17"/>
        <v>315</v>
      </c>
      <c r="G93" s="15">
        <f>'[1]29'!H95</f>
        <v>265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265</v>
      </c>
      <c r="L93" s="18">
        <f>frq!C93</f>
        <v>1</v>
      </c>
      <c r="M93" s="16">
        <f t="shared" si="11"/>
        <v>265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'[1]29'!B96</f>
        <v>265</v>
      </c>
      <c r="C94" s="16">
        <f>'[1]29'!C96</f>
        <v>0</v>
      </c>
      <c r="D94" s="16">
        <f>'[1]29'!D96</f>
        <v>50</v>
      </c>
      <c r="E94" s="16">
        <f>'[1]29'!E96</f>
        <v>0</v>
      </c>
      <c r="F94" s="15">
        <f t="shared" si="17"/>
        <v>315</v>
      </c>
      <c r="G94" s="15">
        <f>'[1]29'!H96</f>
        <v>265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265</v>
      </c>
      <c r="L94" s="18">
        <f>frq!C94</f>
        <v>1</v>
      </c>
      <c r="M94" s="16">
        <f t="shared" si="11"/>
        <v>265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'[1]29'!B97</f>
        <v>265</v>
      </c>
      <c r="C95" s="16">
        <f>'[1]29'!C97</f>
        <v>0</v>
      </c>
      <c r="D95" s="16">
        <f>'[1]29'!D97</f>
        <v>50</v>
      </c>
      <c r="E95" s="16">
        <f>'[1]29'!E97</f>
        <v>0</v>
      </c>
      <c r="F95" s="15">
        <f t="shared" si="17"/>
        <v>315</v>
      </c>
      <c r="G95" s="15">
        <f>'[1]29'!H97</f>
        <v>265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265</v>
      </c>
      <c r="L95" s="18">
        <f>frq!C95</f>
        <v>1</v>
      </c>
      <c r="M95" s="16">
        <f t="shared" si="11"/>
        <v>265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'[1]29'!B98</f>
        <v>265</v>
      </c>
      <c r="C96" s="16">
        <f>'[1]29'!C98</f>
        <v>0</v>
      </c>
      <c r="D96" s="16">
        <f>'[1]29'!D98</f>
        <v>50</v>
      </c>
      <c r="E96" s="16">
        <f>'[1]29'!E98</f>
        <v>0</v>
      </c>
      <c r="F96" s="15">
        <f t="shared" si="17"/>
        <v>315</v>
      </c>
      <c r="G96" s="15">
        <f>'[1]29'!H98</f>
        <v>265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265</v>
      </c>
      <c r="L96" s="18">
        <f>frq!C96</f>
        <v>1</v>
      </c>
      <c r="M96" s="16">
        <f t="shared" si="11"/>
        <v>265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'[1]29'!B99</f>
        <v>265</v>
      </c>
      <c r="C97" s="16">
        <f>'[1]29'!C99</f>
        <v>0</v>
      </c>
      <c r="D97" s="16">
        <f>'[1]29'!D99</f>
        <v>50</v>
      </c>
      <c r="E97" s="16">
        <f>'[1]29'!E99</f>
        <v>0</v>
      </c>
      <c r="F97" s="15">
        <f t="shared" si="17"/>
        <v>315</v>
      </c>
      <c r="G97" s="15">
        <f>'[1]29'!H99</f>
        <v>265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265</v>
      </c>
      <c r="L97" s="18">
        <f>frq!C97</f>
        <v>1</v>
      </c>
      <c r="M97" s="16">
        <f t="shared" si="11"/>
        <v>265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'[1]29'!B100</f>
        <v>265</v>
      </c>
      <c r="C98" s="16">
        <f>'[1]29'!C100</f>
        <v>0</v>
      </c>
      <c r="D98" s="16">
        <f>'[1]29'!D100</f>
        <v>50</v>
      </c>
      <c r="E98" s="16">
        <f>'[1]29'!E100</f>
        <v>0</v>
      </c>
      <c r="F98" s="15">
        <f t="shared" si="17"/>
        <v>315</v>
      </c>
      <c r="G98" s="15">
        <f>'[1]29'!H100</f>
        <v>265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265</v>
      </c>
      <c r="L98" s="18">
        <f>frq!C98</f>
        <v>1</v>
      </c>
      <c r="M98" s="16">
        <f t="shared" si="11"/>
        <v>265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1.2</v>
      </c>
      <c r="E99" s="15">
        <f t="shared" si="18"/>
        <v>0</v>
      </c>
      <c r="F99" s="15">
        <f t="shared" si="18"/>
        <v>7.56</v>
      </c>
      <c r="G99" s="15">
        <f t="shared" si="18"/>
        <v>6.36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6.36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45167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'[2]29'!B5</f>
        <v>42</v>
      </c>
      <c r="C3" s="194">
        <f>'[2]29'!C5</f>
        <v>30</v>
      </c>
      <c r="D3" s="194">
        <f>'[2]29'!D5</f>
        <v>0</v>
      </c>
      <c r="E3" s="194">
        <f>'[2]29'!E5</f>
        <v>0</v>
      </c>
      <c r="F3" s="15">
        <f>SUM(B3:E3)</f>
        <v>72</v>
      </c>
      <c r="G3" s="193">
        <f>'[2]29'!H5</f>
        <v>34</v>
      </c>
      <c r="H3" s="194">
        <f>'[2]29'!I5</f>
        <v>0</v>
      </c>
      <c r="I3" s="194">
        <f>'[2]29'!J5</f>
        <v>0</v>
      </c>
      <c r="J3" s="194">
        <f>'[2]29'!K5</f>
        <v>0</v>
      </c>
      <c r="K3" s="15">
        <f>SUM(G3:J3)</f>
        <v>34</v>
      </c>
      <c r="L3" s="18">
        <f>frq!C3</f>
        <v>1</v>
      </c>
      <c r="M3" s="125">
        <f>IF($L3=1,G3,IF(AND($L3=0.985,G3&gt;0.985*B3),B3*0.985,IF(AND($L3=0.965,G3&gt;0.965*B3),0.965*B3,G3)))-R3</f>
        <v>33.6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33.6</v>
      </c>
      <c r="R3" s="18">
        <v>0.4</v>
      </c>
    </row>
    <row r="4" spans="1:18">
      <c r="A4" s="8" t="s">
        <v>46</v>
      </c>
      <c r="B4" s="193">
        <f>'[2]29'!B6</f>
        <v>42</v>
      </c>
      <c r="C4" s="194">
        <f>'[2]29'!C6</f>
        <v>30</v>
      </c>
      <c r="D4" s="194">
        <f>'[2]29'!D6</f>
        <v>0</v>
      </c>
      <c r="E4" s="194">
        <f>'[2]29'!E6</f>
        <v>0</v>
      </c>
      <c r="F4" s="15">
        <f>SUM(B4:E4)</f>
        <v>72</v>
      </c>
      <c r="G4" s="193">
        <f>'[2]29'!H6</f>
        <v>34</v>
      </c>
      <c r="H4" s="194">
        <f>'[2]29'!I6</f>
        <v>0</v>
      </c>
      <c r="I4" s="194">
        <f>'[2]29'!J6</f>
        <v>0</v>
      </c>
      <c r="J4" s="194">
        <f>'[2]29'!K6</f>
        <v>0</v>
      </c>
      <c r="K4" s="15">
        <f t="shared" ref="K4:K67" si="3">SUM(G4:J4)</f>
        <v>34</v>
      </c>
      <c r="L4" s="18">
        <f>frq!C4</f>
        <v>1</v>
      </c>
      <c r="M4" s="125">
        <f t="shared" ref="M4:M67" si="4">IF($L4=1,G4,IF(AND($L4=0.985,G4&gt;0.985*B4),B4*0.985,IF(AND($L4=0.965,G4&gt;0.965*B4),0.965*B4,G4)))-R4</f>
        <v>33.6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33.6</v>
      </c>
      <c r="R4" s="18">
        <v>0.4</v>
      </c>
    </row>
    <row r="5" spans="1:18">
      <c r="A5" s="8" t="s">
        <v>47</v>
      </c>
      <c r="B5" s="193">
        <f>'[2]29'!B7</f>
        <v>42</v>
      </c>
      <c r="C5" s="194">
        <f>'[2]29'!C7</f>
        <v>30</v>
      </c>
      <c r="D5" s="194">
        <f>'[2]29'!D7</f>
        <v>0</v>
      </c>
      <c r="E5" s="194">
        <f>'[2]29'!E7</f>
        <v>0</v>
      </c>
      <c r="F5" s="15">
        <f t="shared" ref="F5:F68" si="6">SUM(B5:E5)</f>
        <v>72</v>
      </c>
      <c r="G5" s="193">
        <f>'[2]29'!H7</f>
        <v>34</v>
      </c>
      <c r="H5" s="194">
        <f>'[2]29'!I7</f>
        <v>0</v>
      </c>
      <c r="I5" s="194">
        <f>'[2]29'!J7</f>
        <v>0</v>
      </c>
      <c r="J5" s="194">
        <f>'[2]29'!K7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93">
        <f>'[2]29'!B8</f>
        <v>42</v>
      </c>
      <c r="C6" s="194">
        <f>'[2]29'!C8</f>
        <v>30</v>
      </c>
      <c r="D6" s="194">
        <f>'[2]29'!D8</f>
        <v>0</v>
      </c>
      <c r="E6" s="194">
        <f>'[2]29'!E8</f>
        <v>0</v>
      </c>
      <c r="F6" s="15">
        <f t="shared" si="6"/>
        <v>72</v>
      </c>
      <c r="G6" s="193">
        <f>'[2]29'!H8</f>
        <v>34</v>
      </c>
      <c r="H6" s="194">
        <f>'[2]29'!I8</f>
        <v>0</v>
      </c>
      <c r="I6" s="194">
        <f>'[2]29'!J8</f>
        <v>0</v>
      </c>
      <c r="J6" s="194">
        <f>'[2]29'!K8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93">
        <f>'[2]29'!B9</f>
        <v>42</v>
      </c>
      <c r="C7" s="194">
        <f>'[2]29'!C9</f>
        <v>30</v>
      </c>
      <c r="D7" s="194">
        <f>'[2]29'!D9</f>
        <v>0</v>
      </c>
      <c r="E7" s="194">
        <f>'[2]29'!E9</f>
        <v>0</v>
      </c>
      <c r="F7" s="15">
        <f t="shared" si="6"/>
        <v>72</v>
      </c>
      <c r="G7" s="193">
        <f>'[2]29'!H9</f>
        <v>34</v>
      </c>
      <c r="H7" s="194">
        <f>'[2]29'!I9</f>
        <v>0</v>
      </c>
      <c r="I7" s="194">
        <f>'[2]29'!J9</f>
        <v>0</v>
      </c>
      <c r="J7" s="194">
        <f>'[2]29'!K9</f>
        <v>0</v>
      </c>
      <c r="K7" s="15">
        <f t="shared" si="3"/>
        <v>34</v>
      </c>
      <c r="L7" s="18">
        <f>frq!C7</f>
        <v>1</v>
      </c>
      <c r="M7" s="125">
        <f t="shared" si="4"/>
        <v>33.6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</v>
      </c>
      <c r="R7" s="18">
        <v>0.4</v>
      </c>
    </row>
    <row r="8" spans="1:18">
      <c r="A8" s="8" t="s">
        <v>50</v>
      </c>
      <c r="B8" s="193">
        <f>'[2]29'!B10</f>
        <v>42</v>
      </c>
      <c r="C8" s="194">
        <f>'[2]29'!C10</f>
        <v>30</v>
      </c>
      <c r="D8" s="194">
        <f>'[2]29'!D10</f>
        <v>0</v>
      </c>
      <c r="E8" s="194">
        <f>'[2]29'!E10</f>
        <v>0</v>
      </c>
      <c r="F8" s="15">
        <f t="shared" si="6"/>
        <v>72</v>
      </c>
      <c r="G8" s="193">
        <f>'[2]29'!H10</f>
        <v>34</v>
      </c>
      <c r="H8" s="194">
        <f>'[2]29'!I10</f>
        <v>0</v>
      </c>
      <c r="I8" s="194">
        <f>'[2]29'!J10</f>
        <v>0</v>
      </c>
      <c r="J8" s="194">
        <f>'[2]29'!K10</f>
        <v>0</v>
      </c>
      <c r="K8" s="15">
        <f t="shared" si="3"/>
        <v>34</v>
      </c>
      <c r="L8" s="18">
        <f>frq!C8</f>
        <v>1</v>
      </c>
      <c r="M8" s="125">
        <f t="shared" si="4"/>
        <v>33.6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</v>
      </c>
      <c r="R8" s="18">
        <v>0.4</v>
      </c>
    </row>
    <row r="9" spans="1:18">
      <c r="A9" s="8" t="s">
        <v>51</v>
      </c>
      <c r="B9" s="193">
        <f>'[2]29'!B11</f>
        <v>42</v>
      </c>
      <c r="C9" s="194">
        <f>'[2]29'!C11</f>
        <v>30</v>
      </c>
      <c r="D9" s="194">
        <f>'[2]29'!D11</f>
        <v>0</v>
      </c>
      <c r="E9" s="194">
        <f>'[2]29'!E11</f>
        <v>0</v>
      </c>
      <c r="F9" s="15">
        <f t="shared" si="6"/>
        <v>72</v>
      </c>
      <c r="G9" s="193">
        <f>'[2]29'!H11</f>
        <v>34</v>
      </c>
      <c r="H9" s="194">
        <f>'[2]29'!I11</f>
        <v>0</v>
      </c>
      <c r="I9" s="194">
        <f>'[2]29'!J11</f>
        <v>0</v>
      </c>
      <c r="J9" s="194">
        <f>'[2]29'!K11</f>
        <v>0</v>
      </c>
      <c r="K9" s="15">
        <f t="shared" si="3"/>
        <v>34</v>
      </c>
      <c r="L9" s="18">
        <f>frq!C9</f>
        <v>1</v>
      </c>
      <c r="M9" s="125">
        <f t="shared" si="4"/>
        <v>33.6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</v>
      </c>
      <c r="R9" s="18">
        <v>0.4</v>
      </c>
    </row>
    <row r="10" spans="1:18">
      <c r="A10" s="8" t="s">
        <v>52</v>
      </c>
      <c r="B10" s="193">
        <f>'[2]29'!B12</f>
        <v>42</v>
      </c>
      <c r="C10" s="194">
        <f>'[2]29'!C12</f>
        <v>30</v>
      </c>
      <c r="D10" s="194">
        <f>'[2]29'!D12</f>
        <v>0</v>
      </c>
      <c r="E10" s="194">
        <f>'[2]29'!E12</f>
        <v>0</v>
      </c>
      <c r="F10" s="15">
        <f t="shared" si="6"/>
        <v>72</v>
      </c>
      <c r="G10" s="193">
        <f>'[2]29'!H12</f>
        <v>34</v>
      </c>
      <c r="H10" s="194">
        <f>'[2]29'!I12</f>
        <v>0</v>
      </c>
      <c r="I10" s="194">
        <f>'[2]29'!J12</f>
        <v>0</v>
      </c>
      <c r="J10" s="194">
        <f>'[2]29'!K12</f>
        <v>0</v>
      </c>
      <c r="K10" s="15">
        <f t="shared" si="3"/>
        <v>34</v>
      </c>
      <c r="L10" s="18">
        <f>frq!C10</f>
        <v>1</v>
      </c>
      <c r="M10" s="125">
        <f t="shared" si="4"/>
        <v>33.6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</v>
      </c>
      <c r="R10" s="18">
        <v>0.4</v>
      </c>
    </row>
    <row r="11" spans="1:18">
      <c r="A11" s="8" t="s">
        <v>53</v>
      </c>
      <c r="B11" s="193">
        <f>'[2]29'!B13</f>
        <v>42</v>
      </c>
      <c r="C11" s="194">
        <f>'[2]29'!C13</f>
        <v>30</v>
      </c>
      <c r="D11" s="194">
        <f>'[2]29'!D13</f>
        <v>0</v>
      </c>
      <c r="E11" s="194">
        <f>'[2]29'!E13</f>
        <v>0</v>
      </c>
      <c r="F11" s="15">
        <f t="shared" si="6"/>
        <v>72</v>
      </c>
      <c r="G11" s="193">
        <f>'[2]29'!H13</f>
        <v>34</v>
      </c>
      <c r="H11" s="194">
        <f>'[2]29'!I13</f>
        <v>0</v>
      </c>
      <c r="I11" s="194">
        <f>'[2]29'!J13</f>
        <v>0</v>
      </c>
      <c r="J11" s="194">
        <f>'[2]29'!K13</f>
        <v>0</v>
      </c>
      <c r="K11" s="15">
        <f t="shared" si="3"/>
        <v>34</v>
      </c>
      <c r="L11" s="18">
        <f>frq!C11</f>
        <v>1</v>
      </c>
      <c r="M11" s="125">
        <f t="shared" si="4"/>
        <v>33.6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</v>
      </c>
      <c r="R11" s="18">
        <v>0.4</v>
      </c>
    </row>
    <row r="12" spans="1:18">
      <c r="A12" s="8" t="s">
        <v>54</v>
      </c>
      <c r="B12" s="193">
        <f>'[2]29'!B14</f>
        <v>42</v>
      </c>
      <c r="C12" s="194">
        <f>'[2]29'!C14</f>
        <v>30</v>
      </c>
      <c r="D12" s="194">
        <f>'[2]29'!D14</f>
        <v>0</v>
      </c>
      <c r="E12" s="194">
        <f>'[2]29'!E14</f>
        <v>0</v>
      </c>
      <c r="F12" s="15">
        <f t="shared" si="6"/>
        <v>72</v>
      </c>
      <c r="G12" s="193">
        <f>'[2]29'!H14</f>
        <v>34</v>
      </c>
      <c r="H12" s="194">
        <f>'[2]29'!I14</f>
        <v>0</v>
      </c>
      <c r="I12" s="194">
        <f>'[2]29'!J14</f>
        <v>0</v>
      </c>
      <c r="J12" s="194">
        <f>'[2]29'!K14</f>
        <v>0</v>
      </c>
      <c r="K12" s="15">
        <f t="shared" si="3"/>
        <v>34</v>
      </c>
      <c r="L12" s="18">
        <f>frq!C12</f>
        <v>1</v>
      </c>
      <c r="M12" s="125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3">
        <f>'[2]29'!B15</f>
        <v>42</v>
      </c>
      <c r="C13" s="194">
        <f>'[2]29'!C15</f>
        <v>30</v>
      </c>
      <c r="D13" s="194">
        <f>'[2]29'!D15</f>
        <v>0</v>
      </c>
      <c r="E13" s="194">
        <f>'[2]29'!E15</f>
        <v>0</v>
      </c>
      <c r="F13" s="15">
        <f t="shared" si="6"/>
        <v>72</v>
      </c>
      <c r="G13" s="193">
        <f>'[2]29'!H15</f>
        <v>34</v>
      </c>
      <c r="H13" s="194">
        <f>'[2]29'!I15</f>
        <v>0</v>
      </c>
      <c r="I13" s="194">
        <f>'[2]29'!J15</f>
        <v>0</v>
      </c>
      <c r="J13" s="194">
        <f>'[2]29'!K15</f>
        <v>0</v>
      </c>
      <c r="K13" s="15">
        <f t="shared" si="3"/>
        <v>34</v>
      </c>
      <c r="L13" s="18">
        <f>frq!C13</f>
        <v>1</v>
      </c>
      <c r="M13" s="125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3">
        <f>'[2]29'!B16</f>
        <v>42</v>
      </c>
      <c r="C14" s="194">
        <f>'[2]29'!C16</f>
        <v>30</v>
      </c>
      <c r="D14" s="194">
        <f>'[2]29'!D16</f>
        <v>0</v>
      </c>
      <c r="E14" s="194">
        <f>'[2]29'!E16</f>
        <v>0</v>
      </c>
      <c r="F14" s="15">
        <f t="shared" si="6"/>
        <v>72</v>
      </c>
      <c r="G14" s="193">
        <f>'[2]29'!H16</f>
        <v>34</v>
      </c>
      <c r="H14" s="194">
        <f>'[2]29'!I16</f>
        <v>0</v>
      </c>
      <c r="I14" s="194">
        <f>'[2]29'!J16</f>
        <v>0</v>
      </c>
      <c r="J14" s="194">
        <f>'[2]29'!K16</f>
        <v>0</v>
      </c>
      <c r="K14" s="15">
        <f t="shared" si="3"/>
        <v>34</v>
      </c>
      <c r="L14" s="18">
        <f>frq!C14</f>
        <v>1</v>
      </c>
      <c r="M14" s="125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3">
        <f>'[2]29'!B17</f>
        <v>42</v>
      </c>
      <c r="C15" s="194">
        <f>'[2]29'!C17</f>
        <v>30</v>
      </c>
      <c r="D15" s="194">
        <f>'[2]29'!D17</f>
        <v>0</v>
      </c>
      <c r="E15" s="194">
        <f>'[2]29'!E17</f>
        <v>0</v>
      </c>
      <c r="F15" s="15">
        <f t="shared" si="6"/>
        <v>72</v>
      </c>
      <c r="G15" s="193">
        <f>'[2]29'!H17</f>
        <v>34</v>
      </c>
      <c r="H15" s="194">
        <f>'[2]29'!I17</f>
        <v>0</v>
      </c>
      <c r="I15" s="194">
        <f>'[2]29'!J17</f>
        <v>0</v>
      </c>
      <c r="J15" s="194">
        <f>'[2]29'!K17</f>
        <v>0</v>
      </c>
      <c r="K15" s="15">
        <f t="shared" si="3"/>
        <v>34</v>
      </c>
      <c r="L15" s="18">
        <f>frq!C15</f>
        <v>1</v>
      </c>
      <c r="M15" s="125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3">
        <f>'[2]29'!B18</f>
        <v>42</v>
      </c>
      <c r="C16" s="194">
        <f>'[2]29'!C18</f>
        <v>30</v>
      </c>
      <c r="D16" s="194">
        <f>'[2]29'!D18</f>
        <v>0</v>
      </c>
      <c r="E16" s="194">
        <f>'[2]29'!E18</f>
        <v>0</v>
      </c>
      <c r="F16" s="15">
        <f t="shared" si="6"/>
        <v>72</v>
      </c>
      <c r="G16" s="193">
        <f>'[2]29'!H18</f>
        <v>34</v>
      </c>
      <c r="H16" s="194">
        <f>'[2]29'!I18</f>
        <v>0</v>
      </c>
      <c r="I16" s="194">
        <f>'[2]29'!J18</f>
        <v>0</v>
      </c>
      <c r="J16" s="194">
        <f>'[2]29'!K18</f>
        <v>0</v>
      </c>
      <c r="K16" s="15">
        <f t="shared" si="3"/>
        <v>34</v>
      </c>
      <c r="L16" s="18">
        <f>frq!C16</f>
        <v>1</v>
      </c>
      <c r="M16" s="125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3">
        <f>'[2]29'!B19</f>
        <v>42</v>
      </c>
      <c r="C17" s="194">
        <f>'[2]29'!C19</f>
        <v>30</v>
      </c>
      <c r="D17" s="194">
        <f>'[2]29'!D19</f>
        <v>0</v>
      </c>
      <c r="E17" s="194">
        <f>'[2]29'!E19</f>
        <v>0</v>
      </c>
      <c r="F17" s="15">
        <f t="shared" si="6"/>
        <v>72</v>
      </c>
      <c r="G17" s="193">
        <f>'[2]29'!H19</f>
        <v>34</v>
      </c>
      <c r="H17" s="194">
        <f>'[2]29'!I19</f>
        <v>0</v>
      </c>
      <c r="I17" s="194">
        <f>'[2]29'!J19</f>
        <v>0</v>
      </c>
      <c r="J17" s="194">
        <f>'[2]29'!K19</f>
        <v>0</v>
      </c>
      <c r="K17" s="15">
        <f t="shared" si="3"/>
        <v>34</v>
      </c>
      <c r="L17" s="18">
        <f>frq!C17</f>
        <v>1</v>
      </c>
      <c r="M17" s="125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3">
        <f>'[2]29'!B20</f>
        <v>42</v>
      </c>
      <c r="C18" s="194">
        <f>'[2]29'!C20</f>
        <v>30</v>
      </c>
      <c r="D18" s="194">
        <f>'[2]29'!D20</f>
        <v>0</v>
      </c>
      <c r="E18" s="194">
        <f>'[2]29'!E20</f>
        <v>0</v>
      </c>
      <c r="F18" s="15">
        <f t="shared" si="6"/>
        <v>72</v>
      </c>
      <c r="G18" s="193">
        <f>'[2]29'!H20</f>
        <v>34</v>
      </c>
      <c r="H18" s="194">
        <f>'[2]29'!I20</f>
        <v>0</v>
      </c>
      <c r="I18" s="194">
        <f>'[2]29'!J20</f>
        <v>0</v>
      </c>
      <c r="J18" s="194">
        <f>'[2]29'!K20</f>
        <v>0</v>
      </c>
      <c r="K18" s="15">
        <f t="shared" si="3"/>
        <v>34</v>
      </c>
      <c r="L18" s="18">
        <f>frq!C18</f>
        <v>1</v>
      </c>
      <c r="M18" s="125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3">
        <f>'[2]29'!B21</f>
        <v>42</v>
      </c>
      <c r="C19" s="194">
        <f>'[2]29'!C21</f>
        <v>30</v>
      </c>
      <c r="D19" s="194">
        <f>'[2]29'!D21</f>
        <v>0</v>
      </c>
      <c r="E19" s="194">
        <f>'[2]29'!E21</f>
        <v>0</v>
      </c>
      <c r="F19" s="15">
        <f t="shared" si="6"/>
        <v>72</v>
      </c>
      <c r="G19" s="193">
        <f>'[2]29'!H21</f>
        <v>35</v>
      </c>
      <c r="H19" s="194">
        <f>'[2]29'!I21</f>
        <v>0</v>
      </c>
      <c r="I19" s="194">
        <f>'[2]29'!J21</f>
        <v>0</v>
      </c>
      <c r="J19" s="194">
        <f>'[2]29'!K21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93">
        <f>'[2]29'!B22</f>
        <v>42</v>
      </c>
      <c r="C20" s="194">
        <f>'[2]29'!C22</f>
        <v>30</v>
      </c>
      <c r="D20" s="194">
        <f>'[2]29'!D22</f>
        <v>0</v>
      </c>
      <c r="E20" s="194">
        <f>'[2]29'!E22</f>
        <v>0</v>
      </c>
      <c r="F20" s="15">
        <f t="shared" si="6"/>
        <v>72</v>
      </c>
      <c r="G20" s="193">
        <f>'[2]29'!H22</f>
        <v>34</v>
      </c>
      <c r="H20" s="194">
        <f>'[2]29'!I22</f>
        <v>0</v>
      </c>
      <c r="I20" s="194">
        <f>'[2]29'!J22</f>
        <v>0</v>
      </c>
      <c r="J20" s="194">
        <f>'[2]29'!K22</f>
        <v>0</v>
      </c>
      <c r="K20" s="15">
        <f t="shared" si="3"/>
        <v>34</v>
      </c>
      <c r="L20" s="18">
        <f>frq!C20</f>
        <v>1</v>
      </c>
      <c r="M20" s="125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3">
        <f>'[2]29'!B23</f>
        <v>42</v>
      </c>
      <c r="C21" s="194">
        <f>'[2]29'!C23</f>
        <v>30</v>
      </c>
      <c r="D21" s="194">
        <f>'[2]29'!D23</f>
        <v>0</v>
      </c>
      <c r="E21" s="194">
        <f>'[2]29'!E23</f>
        <v>0</v>
      </c>
      <c r="F21" s="15">
        <f t="shared" si="6"/>
        <v>72</v>
      </c>
      <c r="G21" s="193">
        <f>'[2]29'!H23</f>
        <v>34</v>
      </c>
      <c r="H21" s="194">
        <f>'[2]29'!I23</f>
        <v>0</v>
      </c>
      <c r="I21" s="194">
        <f>'[2]29'!J23</f>
        <v>0</v>
      </c>
      <c r="J21" s="194">
        <f>'[2]29'!K23</f>
        <v>0</v>
      </c>
      <c r="K21" s="15">
        <f t="shared" si="3"/>
        <v>34</v>
      </c>
      <c r="L21" s="18">
        <f>frq!C21</f>
        <v>1</v>
      </c>
      <c r="M21" s="125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3">
        <f>'[2]29'!B24</f>
        <v>42</v>
      </c>
      <c r="C22" s="194">
        <f>'[2]29'!C24</f>
        <v>30</v>
      </c>
      <c r="D22" s="194">
        <f>'[2]29'!D24</f>
        <v>0</v>
      </c>
      <c r="E22" s="194">
        <f>'[2]29'!E24</f>
        <v>0</v>
      </c>
      <c r="F22" s="15">
        <f t="shared" si="6"/>
        <v>72</v>
      </c>
      <c r="G22" s="193">
        <f>'[2]29'!H24</f>
        <v>34</v>
      </c>
      <c r="H22" s="194">
        <f>'[2]29'!I24</f>
        <v>0</v>
      </c>
      <c r="I22" s="194">
        <f>'[2]29'!J24</f>
        <v>0</v>
      </c>
      <c r="J22" s="194">
        <f>'[2]29'!K24</f>
        <v>0</v>
      </c>
      <c r="K22" s="15">
        <f t="shared" si="3"/>
        <v>34</v>
      </c>
      <c r="L22" s="18">
        <f>frq!C22</f>
        <v>1</v>
      </c>
      <c r="M22" s="125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3">
        <f>'[2]29'!B25</f>
        <v>42</v>
      </c>
      <c r="C23" s="194">
        <f>'[2]29'!C25</f>
        <v>30</v>
      </c>
      <c r="D23" s="194">
        <f>'[2]29'!D25</f>
        <v>0</v>
      </c>
      <c r="E23" s="194">
        <f>'[2]29'!E25</f>
        <v>0</v>
      </c>
      <c r="F23" s="15">
        <f t="shared" si="6"/>
        <v>72</v>
      </c>
      <c r="G23" s="193">
        <f>'[2]29'!H25</f>
        <v>34</v>
      </c>
      <c r="H23" s="194">
        <f>'[2]29'!I25</f>
        <v>0</v>
      </c>
      <c r="I23" s="194">
        <f>'[2]29'!J25</f>
        <v>0</v>
      </c>
      <c r="J23" s="194">
        <f>'[2]29'!K25</f>
        <v>0</v>
      </c>
      <c r="K23" s="15">
        <f t="shared" si="3"/>
        <v>34</v>
      </c>
      <c r="L23" s="18">
        <f>frq!C23</f>
        <v>1</v>
      </c>
      <c r="M23" s="125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3">
        <f>'[2]29'!B26</f>
        <v>42</v>
      </c>
      <c r="C24" s="194">
        <f>'[2]29'!C26</f>
        <v>30</v>
      </c>
      <c r="D24" s="194">
        <f>'[2]29'!D26</f>
        <v>0</v>
      </c>
      <c r="E24" s="194">
        <f>'[2]29'!E26</f>
        <v>0</v>
      </c>
      <c r="F24" s="15">
        <f t="shared" si="6"/>
        <v>72</v>
      </c>
      <c r="G24" s="193">
        <f>'[2]29'!H26</f>
        <v>34</v>
      </c>
      <c r="H24" s="194">
        <f>'[2]29'!I26</f>
        <v>0</v>
      </c>
      <c r="I24" s="194">
        <f>'[2]29'!J26</f>
        <v>0</v>
      </c>
      <c r="J24" s="194">
        <f>'[2]29'!K26</f>
        <v>0</v>
      </c>
      <c r="K24" s="15">
        <f t="shared" si="3"/>
        <v>34</v>
      </c>
      <c r="L24" s="18">
        <f>frq!C24</f>
        <v>1</v>
      </c>
      <c r="M24" s="125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3">
        <f>'[2]29'!B27</f>
        <v>42</v>
      </c>
      <c r="C25" s="194">
        <f>'[2]29'!C27</f>
        <v>30</v>
      </c>
      <c r="D25" s="194">
        <f>'[2]29'!D27</f>
        <v>0</v>
      </c>
      <c r="E25" s="194">
        <f>'[2]29'!E27</f>
        <v>0</v>
      </c>
      <c r="F25" s="15">
        <f t="shared" si="6"/>
        <v>72</v>
      </c>
      <c r="G25" s="193">
        <f>'[2]29'!H27</f>
        <v>34</v>
      </c>
      <c r="H25" s="194">
        <f>'[2]29'!I27</f>
        <v>0</v>
      </c>
      <c r="I25" s="194">
        <f>'[2]29'!J27</f>
        <v>0</v>
      </c>
      <c r="J25" s="194">
        <f>'[2]29'!K27</f>
        <v>0</v>
      </c>
      <c r="K25" s="15">
        <f t="shared" si="3"/>
        <v>34</v>
      </c>
      <c r="L25" s="18">
        <f>frq!C25</f>
        <v>1</v>
      </c>
      <c r="M25" s="125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3">
        <f>'[2]29'!B28</f>
        <v>42</v>
      </c>
      <c r="C26" s="194">
        <f>'[2]29'!C28</f>
        <v>30</v>
      </c>
      <c r="D26" s="194">
        <f>'[2]29'!D28</f>
        <v>0</v>
      </c>
      <c r="E26" s="194">
        <f>'[2]29'!E28</f>
        <v>0</v>
      </c>
      <c r="F26" s="15">
        <f t="shared" si="6"/>
        <v>72</v>
      </c>
      <c r="G26" s="193">
        <f>'[2]29'!H28</f>
        <v>34</v>
      </c>
      <c r="H26" s="194">
        <f>'[2]29'!I28</f>
        <v>0</v>
      </c>
      <c r="I26" s="194">
        <f>'[2]29'!J28</f>
        <v>0</v>
      </c>
      <c r="J26" s="194">
        <f>'[2]29'!K28</f>
        <v>0</v>
      </c>
      <c r="K26" s="15">
        <f t="shared" si="3"/>
        <v>34</v>
      </c>
      <c r="L26" s="18">
        <f>frq!C26</f>
        <v>1</v>
      </c>
      <c r="M26" s="125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3">
        <f>'[2]29'!B29</f>
        <v>42</v>
      </c>
      <c r="C27" s="194">
        <f>'[2]29'!C29</f>
        <v>30</v>
      </c>
      <c r="D27" s="194">
        <f>'[2]29'!D29</f>
        <v>0</v>
      </c>
      <c r="E27" s="194">
        <f>'[2]29'!E29</f>
        <v>0</v>
      </c>
      <c r="F27" s="15">
        <f t="shared" si="6"/>
        <v>72</v>
      </c>
      <c r="G27" s="193">
        <f>'[2]29'!H29</f>
        <v>34</v>
      </c>
      <c r="H27" s="194">
        <f>'[2]29'!I29</f>
        <v>0</v>
      </c>
      <c r="I27" s="194">
        <f>'[2]29'!J29</f>
        <v>0</v>
      </c>
      <c r="J27" s="194">
        <f>'[2]29'!K29</f>
        <v>0</v>
      </c>
      <c r="K27" s="15">
        <f t="shared" si="3"/>
        <v>34</v>
      </c>
      <c r="L27" s="18">
        <f>frq!C27</f>
        <v>1</v>
      </c>
      <c r="M27" s="125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3">
        <f>'[2]29'!B30</f>
        <v>42</v>
      </c>
      <c r="C28" s="194">
        <f>'[2]29'!C30</f>
        <v>30</v>
      </c>
      <c r="D28" s="194">
        <f>'[2]29'!D30</f>
        <v>0</v>
      </c>
      <c r="E28" s="194">
        <f>'[2]29'!E30</f>
        <v>0</v>
      </c>
      <c r="F28" s="15">
        <f t="shared" si="6"/>
        <v>72</v>
      </c>
      <c r="G28" s="193">
        <f>'[2]29'!H30</f>
        <v>34</v>
      </c>
      <c r="H28" s="194">
        <f>'[2]29'!I30</f>
        <v>0</v>
      </c>
      <c r="I28" s="194">
        <f>'[2]29'!J30</f>
        <v>0</v>
      </c>
      <c r="J28" s="194">
        <f>'[2]29'!K30</f>
        <v>0</v>
      </c>
      <c r="K28" s="15">
        <f t="shared" si="3"/>
        <v>34</v>
      </c>
      <c r="L28" s="18">
        <f>frq!C28</f>
        <v>1</v>
      </c>
      <c r="M28" s="125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3">
        <f>'[2]29'!B31</f>
        <v>42</v>
      </c>
      <c r="C29" s="194">
        <f>'[2]29'!C31</f>
        <v>30</v>
      </c>
      <c r="D29" s="194">
        <f>'[2]29'!D31</f>
        <v>0</v>
      </c>
      <c r="E29" s="194">
        <f>'[2]29'!E31</f>
        <v>0</v>
      </c>
      <c r="F29" s="15">
        <f t="shared" si="6"/>
        <v>72</v>
      </c>
      <c r="G29" s="193">
        <f>'[2]29'!H31</f>
        <v>34</v>
      </c>
      <c r="H29" s="194">
        <f>'[2]29'!I31</f>
        <v>0</v>
      </c>
      <c r="I29" s="194">
        <f>'[2]29'!J31</f>
        <v>0</v>
      </c>
      <c r="J29" s="194">
        <f>'[2]29'!K31</f>
        <v>0</v>
      </c>
      <c r="K29" s="15">
        <f t="shared" si="3"/>
        <v>34</v>
      </c>
      <c r="L29" s="18">
        <f>frq!C29</f>
        <v>1</v>
      </c>
      <c r="M29" s="125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3">
        <f>'[2]29'!B32</f>
        <v>42</v>
      </c>
      <c r="C30" s="194">
        <f>'[2]29'!C32</f>
        <v>30</v>
      </c>
      <c r="D30" s="194">
        <f>'[2]29'!D32</f>
        <v>0</v>
      </c>
      <c r="E30" s="194">
        <f>'[2]29'!E32</f>
        <v>0</v>
      </c>
      <c r="F30" s="15">
        <f t="shared" si="6"/>
        <v>72</v>
      </c>
      <c r="G30" s="193">
        <f>'[2]29'!H32</f>
        <v>34</v>
      </c>
      <c r="H30" s="194">
        <f>'[2]29'!I32</f>
        <v>0</v>
      </c>
      <c r="I30" s="194">
        <f>'[2]29'!J32</f>
        <v>0</v>
      </c>
      <c r="J30" s="194">
        <f>'[2]29'!K32</f>
        <v>0</v>
      </c>
      <c r="K30" s="15">
        <f t="shared" si="3"/>
        <v>34</v>
      </c>
      <c r="L30" s="18">
        <f>frq!C30</f>
        <v>1</v>
      </c>
      <c r="M30" s="125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3">
        <f>'[2]29'!B33</f>
        <v>42</v>
      </c>
      <c r="C31" s="194">
        <f>'[2]29'!C33</f>
        <v>30</v>
      </c>
      <c r="D31" s="194">
        <f>'[2]29'!D33</f>
        <v>0</v>
      </c>
      <c r="E31" s="194">
        <f>'[2]29'!E33</f>
        <v>0</v>
      </c>
      <c r="F31" s="15">
        <f t="shared" si="6"/>
        <v>72</v>
      </c>
      <c r="G31" s="193">
        <f>'[2]29'!H33</f>
        <v>34</v>
      </c>
      <c r="H31" s="194">
        <f>'[2]29'!I33</f>
        <v>0</v>
      </c>
      <c r="I31" s="194">
        <f>'[2]29'!J33</f>
        <v>0</v>
      </c>
      <c r="J31" s="194">
        <f>'[2]29'!K33</f>
        <v>0</v>
      </c>
      <c r="K31" s="15">
        <f t="shared" si="3"/>
        <v>34</v>
      </c>
      <c r="L31" s="18">
        <f>frq!C31</f>
        <v>1</v>
      </c>
      <c r="M31" s="125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3">
        <f>'[2]29'!B34</f>
        <v>42</v>
      </c>
      <c r="C32" s="194">
        <f>'[2]29'!C34</f>
        <v>30</v>
      </c>
      <c r="D32" s="194">
        <f>'[2]29'!D34</f>
        <v>0</v>
      </c>
      <c r="E32" s="194">
        <f>'[2]29'!E34</f>
        <v>0</v>
      </c>
      <c r="F32" s="15">
        <f t="shared" si="6"/>
        <v>72</v>
      </c>
      <c r="G32" s="193">
        <f>'[2]29'!H34</f>
        <v>34</v>
      </c>
      <c r="H32" s="194">
        <f>'[2]29'!I34</f>
        <v>0</v>
      </c>
      <c r="I32" s="194">
        <f>'[2]29'!J34</f>
        <v>0</v>
      </c>
      <c r="J32" s="194">
        <f>'[2]29'!K34</f>
        <v>0</v>
      </c>
      <c r="K32" s="15">
        <f t="shared" si="3"/>
        <v>34</v>
      </c>
      <c r="L32" s="18">
        <f>frq!C32</f>
        <v>1</v>
      </c>
      <c r="M32" s="125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3">
        <f>'[2]29'!B35</f>
        <v>42</v>
      </c>
      <c r="C33" s="194">
        <f>'[2]29'!C35</f>
        <v>30</v>
      </c>
      <c r="D33" s="194">
        <f>'[2]29'!D35</f>
        <v>0</v>
      </c>
      <c r="E33" s="194">
        <f>'[2]29'!E35</f>
        <v>0</v>
      </c>
      <c r="F33" s="15">
        <f t="shared" si="6"/>
        <v>72</v>
      </c>
      <c r="G33" s="193">
        <f>'[2]29'!H35</f>
        <v>35</v>
      </c>
      <c r="H33" s="194">
        <f>'[2]29'!I35</f>
        <v>0</v>
      </c>
      <c r="I33" s="194">
        <f>'[2]29'!J35</f>
        <v>0</v>
      </c>
      <c r="J33" s="194">
        <f>'[2]29'!K35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3">
        <f>'[2]29'!B36</f>
        <v>42</v>
      </c>
      <c r="C34" s="194">
        <f>'[2]29'!C36</f>
        <v>30</v>
      </c>
      <c r="D34" s="194">
        <f>'[2]29'!D36</f>
        <v>0</v>
      </c>
      <c r="E34" s="194">
        <f>'[2]29'!E36</f>
        <v>0</v>
      </c>
      <c r="F34" s="15">
        <f t="shared" si="6"/>
        <v>72</v>
      </c>
      <c r="G34" s="193">
        <f>'[2]29'!H36</f>
        <v>35</v>
      </c>
      <c r="H34" s="194">
        <f>'[2]29'!I36</f>
        <v>0</v>
      </c>
      <c r="I34" s="194">
        <f>'[2]29'!J36</f>
        <v>0</v>
      </c>
      <c r="J34" s="194">
        <f>'[2]29'!K36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3">
        <f>'[2]29'!B37</f>
        <v>42</v>
      </c>
      <c r="C35" s="194">
        <f>'[2]29'!C37</f>
        <v>30</v>
      </c>
      <c r="D35" s="194">
        <f>'[2]29'!D37</f>
        <v>0</v>
      </c>
      <c r="E35" s="194">
        <f>'[2]29'!E37</f>
        <v>0</v>
      </c>
      <c r="F35" s="15">
        <f t="shared" si="6"/>
        <v>72</v>
      </c>
      <c r="G35" s="193">
        <f>'[2]29'!H37</f>
        <v>35</v>
      </c>
      <c r="H35" s="194">
        <f>'[2]29'!I37</f>
        <v>0</v>
      </c>
      <c r="I35" s="194">
        <f>'[2]29'!J37</f>
        <v>0</v>
      </c>
      <c r="J35" s="194">
        <f>'[2]29'!K37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'[2]29'!B38</f>
        <v>42</v>
      </c>
      <c r="C36" s="194">
        <f>'[2]29'!C38</f>
        <v>30</v>
      </c>
      <c r="D36" s="194">
        <f>'[2]29'!D38</f>
        <v>0</v>
      </c>
      <c r="E36" s="194">
        <f>'[2]29'!E38</f>
        <v>0</v>
      </c>
      <c r="F36" s="15">
        <f t="shared" si="6"/>
        <v>72</v>
      </c>
      <c r="G36" s="193">
        <f>'[2]29'!H38</f>
        <v>35</v>
      </c>
      <c r="H36" s="194">
        <f>'[2]29'!I38</f>
        <v>0</v>
      </c>
      <c r="I36" s="194">
        <f>'[2]29'!J38</f>
        <v>0</v>
      </c>
      <c r="J36" s="194">
        <f>'[2]29'!K38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'[2]29'!B39</f>
        <v>42</v>
      </c>
      <c r="C37" s="194">
        <f>'[2]29'!C39</f>
        <v>30</v>
      </c>
      <c r="D37" s="194">
        <f>'[2]29'!D39</f>
        <v>0</v>
      </c>
      <c r="E37" s="194">
        <f>'[2]29'!E39</f>
        <v>0</v>
      </c>
      <c r="F37" s="15">
        <f t="shared" si="6"/>
        <v>72</v>
      </c>
      <c r="G37" s="193">
        <f>'[2]29'!H39</f>
        <v>35</v>
      </c>
      <c r="H37" s="194">
        <f>'[2]29'!I39</f>
        <v>0</v>
      </c>
      <c r="I37" s="194">
        <f>'[2]29'!J39</f>
        <v>0</v>
      </c>
      <c r="J37" s="194">
        <f>'[2]29'!K39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'[2]29'!B40</f>
        <v>42</v>
      </c>
      <c r="C38" s="194">
        <f>'[2]29'!C40</f>
        <v>30</v>
      </c>
      <c r="D38" s="194">
        <f>'[2]29'!D40</f>
        <v>0</v>
      </c>
      <c r="E38" s="194">
        <f>'[2]29'!E40</f>
        <v>0</v>
      </c>
      <c r="F38" s="15">
        <f t="shared" si="6"/>
        <v>72</v>
      </c>
      <c r="G38" s="193">
        <f>'[2]29'!H40</f>
        <v>35</v>
      </c>
      <c r="H38" s="194">
        <f>'[2]29'!I40</f>
        <v>0</v>
      </c>
      <c r="I38" s="194">
        <f>'[2]29'!J40</f>
        <v>0</v>
      </c>
      <c r="J38" s="194">
        <f>'[2]29'!K40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'[2]29'!B41</f>
        <v>42</v>
      </c>
      <c r="C39" s="194">
        <f>'[2]29'!C41</f>
        <v>30</v>
      </c>
      <c r="D39" s="194">
        <f>'[2]29'!D41</f>
        <v>0</v>
      </c>
      <c r="E39" s="194">
        <f>'[2]29'!E41</f>
        <v>0</v>
      </c>
      <c r="F39" s="15">
        <f t="shared" si="6"/>
        <v>72</v>
      </c>
      <c r="G39" s="193">
        <f>'[2]29'!H41</f>
        <v>35</v>
      </c>
      <c r="H39" s="194">
        <f>'[2]29'!I41</f>
        <v>0</v>
      </c>
      <c r="I39" s="194">
        <f>'[2]29'!J41</f>
        <v>0</v>
      </c>
      <c r="J39" s="194">
        <f>'[2]29'!K41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3">
        <f>'[2]29'!B42</f>
        <v>42</v>
      </c>
      <c r="C40" s="194">
        <f>'[2]29'!C42</f>
        <v>30</v>
      </c>
      <c r="D40" s="194">
        <f>'[2]29'!D42</f>
        <v>0</v>
      </c>
      <c r="E40" s="194">
        <f>'[2]29'!E42</f>
        <v>0</v>
      </c>
      <c r="F40" s="15">
        <f t="shared" si="6"/>
        <v>72</v>
      </c>
      <c r="G40" s="193">
        <f>'[2]29'!H42</f>
        <v>35</v>
      </c>
      <c r="H40" s="194">
        <f>'[2]29'!I42</f>
        <v>0</v>
      </c>
      <c r="I40" s="194">
        <f>'[2]29'!J42</f>
        <v>0</v>
      </c>
      <c r="J40" s="194">
        <f>'[2]29'!K42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3">
        <f>'[2]29'!B43</f>
        <v>42</v>
      </c>
      <c r="C41" s="194">
        <f>'[2]29'!C43</f>
        <v>30</v>
      </c>
      <c r="D41" s="194">
        <f>'[2]29'!D43</f>
        <v>0</v>
      </c>
      <c r="E41" s="194">
        <f>'[2]29'!E43</f>
        <v>0</v>
      </c>
      <c r="F41" s="15">
        <f t="shared" si="6"/>
        <v>72</v>
      </c>
      <c r="G41" s="193">
        <f>'[2]29'!H43</f>
        <v>33</v>
      </c>
      <c r="H41" s="194">
        <f>'[2]29'!I43</f>
        <v>0</v>
      </c>
      <c r="I41" s="194">
        <f>'[2]29'!J43</f>
        <v>0</v>
      </c>
      <c r="J41" s="194">
        <f>'[2]29'!K43</f>
        <v>0</v>
      </c>
      <c r="K41" s="15">
        <f t="shared" si="3"/>
        <v>33</v>
      </c>
      <c r="L41" s="18">
        <f>frq!C41</f>
        <v>1</v>
      </c>
      <c r="M41" s="125">
        <f t="shared" si="4"/>
        <v>32.299999999999997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32.299999999999997</v>
      </c>
      <c r="R41" s="18">
        <v>0.7</v>
      </c>
    </row>
    <row r="42" spans="1:18">
      <c r="A42" s="8" t="s">
        <v>84</v>
      </c>
      <c r="B42" s="193">
        <f>'[2]29'!B44</f>
        <v>42</v>
      </c>
      <c r="C42" s="194">
        <f>'[2]29'!C44</f>
        <v>30</v>
      </c>
      <c r="D42" s="194">
        <f>'[2]29'!D44</f>
        <v>0</v>
      </c>
      <c r="E42" s="194">
        <f>'[2]29'!E44</f>
        <v>0</v>
      </c>
      <c r="F42" s="15">
        <f t="shared" si="6"/>
        <v>72</v>
      </c>
      <c r="G42" s="193">
        <f>'[2]29'!H44</f>
        <v>33</v>
      </c>
      <c r="H42" s="194">
        <f>'[2]29'!I44</f>
        <v>0</v>
      </c>
      <c r="I42" s="194">
        <f>'[2]29'!J44</f>
        <v>0</v>
      </c>
      <c r="J42" s="194">
        <f>'[2]29'!K44</f>
        <v>0</v>
      </c>
      <c r="K42" s="15">
        <f t="shared" si="3"/>
        <v>33</v>
      </c>
      <c r="L42" s="18">
        <f>frq!C42</f>
        <v>1</v>
      </c>
      <c r="M42" s="125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3">
        <f>'[2]29'!B45</f>
        <v>42</v>
      </c>
      <c r="C43" s="194">
        <f>'[2]29'!C45</f>
        <v>30</v>
      </c>
      <c r="D43" s="194">
        <f>'[2]29'!D45</f>
        <v>0</v>
      </c>
      <c r="E43" s="194">
        <f>'[2]29'!E45</f>
        <v>0</v>
      </c>
      <c r="F43" s="15">
        <f t="shared" si="6"/>
        <v>72</v>
      </c>
      <c r="G43" s="193">
        <f>'[2]29'!H45</f>
        <v>34</v>
      </c>
      <c r="H43" s="194">
        <f>'[2]29'!I45</f>
        <v>0</v>
      </c>
      <c r="I43" s="194">
        <f>'[2]29'!J45</f>
        <v>0</v>
      </c>
      <c r="J43" s="194">
        <f>'[2]29'!K45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3">
        <f>'[2]29'!B46</f>
        <v>42</v>
      </c>
      <c r="C44" s="194">
        <f>'[2]29'!C46</f>
        <v>30</v>
      </c>
      <c r="D44" s="194">
        <f>'[2]29'!D46</f>
        <v>0</v>
      </c>
      <c r="E44" s="194">
        <f>'[2]29'!E46</f>
        <v>0</v>
      </c>
      <c r="F44" s="15">
        <f t="shared" si="6"/>
        <v>72</v>
      </c>
      <c r="G44" s="193">
        <f>'[2]29'!H46</f>
        <v>34</v>
      </c>
      <c r="H44" s="194">
        <f>'[2]29'!I46</f>
        <v>0</v>
      </c>
      <c r="I44" s="194">
        <f>'[2]29'!J46</f>
        <v>0</v>
      </c>
      <c r="J44" s="194">
        <f>'[2]29'!K46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3">
        <f>'[2]29'!B47</f>
        <v>42</v>
      </c>
      <c r="C45" s="194">
        <f>'[2]29'!C47</f>
        <v>30</v>
      </c>
      <c r="D45" s="194">
        <f>'[2]29'!D47</f>
        <v>0</v>
      </c>
      <c r="E45" s="194">
        <f>'[2]29'!E47</f>
        <v>0</v>
      </c>
      <c r="F45" s="15">
        <f t="shared" si="6"/>
        <v>72</v>
      </c>
      <c r="G45" s="193">
        <f>'[2]29'!H47</f>
        <v>34</v>
      </c>
      <c r="H45" s="194">
        <f>'[2]29'!I47</f>
        <v>0</v>
      </c>
      <c r="I45" s="194">
        <f>'[2]29'!J47</f>
        <v>0</v>
      </c>
      <c r="J45" s="194">
        <f>'[2]29'!K47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3">
        <f>'[2]29'!B48</f>
        <v>42</v>
      </c>
      <c r="C46" s="194">
        <f>'[2]29'!C48</f>
        <v>30</v>
      </c>
      <c r="D46" s="194">
        <f>'[2]29'!D48</f>
        <v>0</v>
      </c>
      <c r="E46" s="194">
        <f>'[2]29'!E48</f>
        <v>0</v>
      </c>
      <c r="F46" s="15">
        <f t="shared" si="6"/>
        <v>72</v>
      </c>
      <c r="G46" s="193">
        <f>'[2]29'!H48</f>
        <v>34</v>
      </c>
      <c r="H46" s="194">
        <f>'[2]29'!I48</f>
        <v>0</v>
      </c>
      <c r="I46" s="194">
        <f>'[2]29'!J48</f>
        <v>0</v>
      </c>
      <c r="J46" s="194">
        <f>'[2]29'!K48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3">
        <f>'[2]29'!B49</f>
        <v>42</v>
      </c>
      <c r="C47" s="194">
        <f>'[2]29'!C49</f>
        <v>30</v>
      </c>
      <c r="D47" s="194">
        <f>'[2]29'!D49</f>
        <v>0</v>
      </c>
      <c r="E47" s="194">
        <f>'[2]29'!E49</f>
        <v>0</v>
      </c>
      <c r="F47" s="15">
        <f t="shared" si="6"/>
        <v>72</v>
      </c>
      <c r="G47" s="193">
        <f>'[2]29'!H49</f>
        <v>34</v>
      </c>
      <c r="H47" s="194">
        <f>'[2]29'!I49</f>
        <v>0</v>
      </c>
      <c r="I47" s="194">
        <f>'[2]29'!J49</f>
        <v>0</v>
      </c>
      <c r="J47" s="194">
        <f>'[2]29'!K49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3">
        <f>'[2]29'!B50</f>
        <v>42</v>
      </c>
      <c r="C48" s="194">
        <f>'[2]29'!C50</f>
        <v>30</v>
      </c>
      <c r="D48" s="194">
        <f>'[2]29'!D50</f>
        <v>0</v>
      </c>
      <c r="E48" s="194">
        <f>'[2]29'!E50</f>
        <v>0</v>
      </c>
      <c r="F48" s="15">
        <f t="shared" si="6"/>
        <v>72</v>
      </c>
      <c r="G48" s="193">
        <f>'[2]29'!H50</f>
        <v>34</v>
      </c>
      <c r="H48" s="194">
        <f>'[2]29'!I50</f>
        <v>0</v>
      </c>
      <c r="I48" s="194">
        <f>'[2]29'!J50</f>
        <v>0</v>
      </c>
      <c r="J48" s="194">
        <f>'[2]29'!K50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3">
        <f>'[2]29'!B51</f>
        <v>42</v>
      </c>
      <c r="C49" s="194">
        <f>'[2]29'!C51</f>
        <v>30</v>
      </c>
      <c r="D49" s="194">
        <f>'[2]29'!D51</f>
        <v>0</v>
      </c>
      <c r="E49" s="194">
        <f>'[2]29'!E51</f>
        <v>0</v>
      </c>
      <c r="F49" s="15">
        <f t="shared" si="6"/>
        <v>72</v>
      </c>
      <c r="G49" s="193">
        <f>'[2]29'!H51</f>
        <v>34</v>
      </c>
      <c r="H49" s="194">
        <f>'[2]29'!I51</f>
        <v>0</v>
      </c>
      <c r="I49" s="194">
        <f>'[2]29'!J51</f>
        <v>0</v>
      </c>
      <c r="J49" s="194">
        <f>'[2]29'!K51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3">
        <f>'[2]29'!B52</f>
        <v>42</v>
      </c>
      <c r="C50" s="194">
        <f>'[2]29'!C52</f>
        <v>30</v>
      </c>
      <c r="D50" s="194">
        <f>'[2]29'!D52</f>
        <v>0</v>
      </c>
      <c r="E50" s="194">
        <f>'[2]29'!E52</f>
        <v>0</v>
      </c>
      <c r="F50" s="15">
        <f t="shared" si="6"/>
        <v>72</v>
      </c>
      <c r="G50" s="193">
        <f>'[2]29'!H52</f>
        <v>33</v>
      </c>
      <c r="H50" s="194">
        <f>'[2]29'!I52</f>
        <v>0</v>
      </c>
      <c r="I50" s="194">
        <f>'[2]29'!J52</f>
        <v>0</v>
      </c>
      <c r="J50" s="194">
        <f>'[2]29'!K52</f>
        <v>0</v>
      </c>
      <c r="K50" s="15">
        <f t="shared" si="3"/>
        <v>33</v>
      </c>
      <c r="L50" s="18">
        <f>frq!C50</f>
        <v>1</v>
      </c>
      <c r="M50" s="125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3">
        <f>'[2]29'!B53</f>
        <v>42</v>
      </c>
      <c r="C51" s="194">
        <f>'[2]29'!C53</f>
        <v>30</v>
      </c>
      <c r="D51" s="194">
        <f>'[2]29'!D53</f>
        <v>0</v>
      </c>
      <c r="E51" s="194">
        <f>'[2]29'!E53</f>
        <v>0</v>
      </c>
      <c r="F51" s="15">
        <f t="shared" si="6"/>
        <v>72</v>
      </c>
      <c r="G51" s="193">
        <f>'[2]29'!H53</f>
        <v>33</v>
      </c>
      <c r="H51" s="194">
        <f>'[2]29'!I53</f>
        <v>0</v>
      </c>
      <c r="I51" s="194">
        <f>'[2]29'!J53</f>
        <v>0</v>
      </c>
      <c r="J51" s="194">
        <f>'[2]29'!K53</f>
        <v>0</v>
      </c>
      <c r="K51" s="15">
        <f t="shared" si="3"/>
        <v>33</v>
      </c>
      <c r="L51" s="18">
        <f>frq!C51</f>
        <v>1</v>
      </c>
      <c r="M51" s="125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3">
        <f>'[2]29'!B54</f>
        <v>42</v>
      </c>
      <c r="C52" s="194">
        <f>'[2]29'!C54</f>
        <v>30</v>
      </c>
      <c r="D52" s="194">
        <f>'[2]29'!D54</f>
        <v>0</v>
      </c>
      <c r="E52" s="194">
        <f>'[2]29'!E54</f>
        <v>0</v>
      </c>
      <c r="F52" s="15">
        <f t="shared" si="6"/>
        <v>72</v>
      </c>
      <c r="G52" s="193">
        <f>'[2]29'!H54</f>
        <v>33</v>
      </c>
      <c r="H52" s="194">
        <f>'[2]29'!I54</f>
        <v>0</v>
      </c>
      <c r="I52" s="194">
        <f>'[2]29'!J54</f>
        <v>0</v>
      </c>
      <c r="J52" s="194">
        <f>'[2]29'!K54</f>
        <v>0</v>
      </c>
      <c r="K52" s="15">
        <f t="shared" si="3"/>
        <v>33</v>
      </c>
      <c r="L52" s="18">
        <f>frq!C52</f>
        <v>1</v>
      </c>
      <c r="M52" s="125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193">
        <f>'[2]29'!B55</f>
        <v>42</v>
      </c>
      <c r="C53" s="194">
        <f>'[2]29'!C55</f>
        <v>30</v>
      </c>
      <c r="D53" s="194">
        <f>'[2]29'!D55</f>
        <v>0</v>
      </c>
      <c r="E53" s="194">
        <f>'[2]29'!E55</f>
        <v>0</v>
      </c>
      <c r="F53" s="15">
        <f t="shared" si="6"/>
        <v>72</v>
      </c>
      <c r="G53" s="193">
        <f>'[2]29'!H55</f>
        <v>33</v>
      </c>
      <c r="H53" s="194">
        <f>'[2]29'!I55</f>
        <v>0</v>
      </c>
      <c r="I53" s="194">
        <f>'[2]29'!J55</f>
        <v>0</v>
      </c>
      <c r="J53" s="194">
        <f>'[2]29'!K55</f>
        <v>0</v>
      </c>
      <c r="K53" s="15">
        <f t="shared" si="3"/>
        <v>33</v>
      </c>
      <c r="L53" s="18">
        <f>frq!C53</f>
        <v>1</v>
      </c>
      <c r="M53" s="125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193">
        <f>'[2]29'!B56</f>
        <v>42</v>
      </c>
      <c r="C54" s="194">
        <f>'[2]29'!C56</f>
        <v>30</v>
      </c>
      <c r="D54" s="194">
        <f>'[2]29'!D56</f>
        <v>0</v>
      </c>
      <c r="E54" s="194">
        <f>'[2]29'!E56</f>
        <v>0</v>
      </c>
      <c r="F54" s="15">
        <f t="shared" si="6"/>
        <v>72</v>
      </c>
      <c r="G54" s="193">
        <f>'[2]29'!H56</f>
        <v>33</v>
      </c>
      <c r="H54" s="194">
        <f>'[2]29'!I56</f>
        <v>0</v>
      </c>
      <c r="I54" s="194">
        <f>'[2]29'!J56</f>
        <v>0</v>
      </c>
      <c r="J54" s="194">
        <f>'[2]29'!K56</f>
        <v>0</v>
      </c>
      <c r="K54" s="15">
        <f t="shared" si="3"/>
        <v>33</v>
      </c>
      <c r="L54" s="18">
        <f>frq!C54</f>
        <v>1</v>
      </c>
      <c r="M54" s="125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3">
        <f>'[2]29'!B57</f>
        <v>42</v>
      </c>
      <c r="C55" s="194">
        <f>'[2]29'!C57</f>
        <v>30</v>
      </c>
      <c r="D55" s="194">
        <f>'[2]29'!D57</f>
        <v>0</v>
      </c>
      <c r="E55" s="194">
        <f>'[2]29'!E57</f>
        <v>0</v>
      </c>
      <c r="F55" s="15">
        <f t="shared" si="6"/>
        <v>72</v>
      </c>
      <c r="G55" s="193">
        <f>'[2]29'!H57</f>
        <v>32</v>
      </c>
      <c r="H55" s="194">
        <f>'[2]29'!I57</f>
        <v>0</v>
      </c>
      <c r="I55" s="194">
        <f>'[2]29'!J57</f>
        <v>0</v>
      </c>
      <c r="J55" s="194">
        <f>'[2]29'!K57</f>
        <v>0</v>
      </c>
      <c r="K55" s="15">
        <f t="shared" si="3"/>
        <v>32</v>
      </c>
      <c r="L55" s="18">
        <f>frq!C55</f>
        <v>1</v>
      </c>
      <c r="M55" s="125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3">
        <f>'[2]29'!B58</f>
        <v>42</v>
      </c>
      <c r="C56" s="194">
        <f>'[2]29'!C58</f>
        <v>30</v>
      </c>
      <c r="D56" s="194">
        <f>'[2]29'!D58</f>
        <v>0</v>
      </c>
      <c r="E56" s="194">
        <f>'[2]29'!E58</f>
        <v>0</v>
      </c>
      <c r="F56" s="15">
        <f t="shared" si="6"/>
        <v>72</v>
      </c>
      <c r="G56" s="193">
        <f>'[2]29'!H58</f>
        <v>32</v>
      </c>
      <c r="H56" s="194">
        <f>'[2]29'!I58</f>
        <v>0</v>
      </c>
      <c r="I56" s="194">
        <f>'[2]29'!J58</f>
        <v>0</v>
      </c>
      <c r="J56" s="194">
        <f>'[2]29'!K58</f>
        <v>0</v>
      </c>
      <c r="K56" s="15">
        <f t="shared" si="3"/>
        <v>32</v>
      </c>
      <c r="L56" s="18">
        <f>frq!C56</f>
        <v>1</v>
      </c>
      <c r="M56" s="125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3">
        <f>'[2]29'!B59</f>
        <v>42</v>
      </c>
      <c r="C57" s="194">
        <f>'[2]29'!C59</f>
        <v>30</v>
      </c>
      <c r="D57" s="194">
        <f>'[2]29'!D59</f>
        <v>0</v>
      </c>
      <c r="E57" s="194">
        <f>'[2]29'!E59</f>
        <v>0</v>
      </c>
      <c r="F57" s="15">
        <f t="shared" si="6"/>
        <v>72</v>
      </c>
      <c r="G57" s="193">
        <f>'[2]29'!H59</f>
        <v>32</v>
      </c>
      <c r="H57" s="194">
        <f>'[2]29'!I59</f>
        <v>0</v>
      </c>
      <c r="I57" s="194">
        <f>'[2]29'!J59</f>
        <v>0</v>
      </c>
      <c r="J57" s="194">
        <f>'[2]29'!K59</f>
        <v>0</v>
      </c>
      <c r="K57" s="15">
        <f t="shared" si="3"/>
        <v>32</v>
      </c>
      <c r="L57" s="18">
        <f>frq!C57</f>
        <v>1</v>
      </c>
      <c r="M57" s="125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3">
        <f>'[2]29'!B60</f>
        <v>42</v>
      </c>
      <c r="C58" s="194">
        <f>'[2]29'!C60</f>
        <v>30</v>
      </c>
      <c r="D58" s="194">
        <f>'[2]29'!D60</f>
        <v>0</v>
      </c>
      <c r="E58" s="194">
        <f>'[2]29'!E60</f>
        <v>0</v>
      </c>
      <c r="F58" s="15">
        <f t="shared" si="6"/>
        <v>72</v>
      </c>
      <c r="G58" s="193">
        <f>'[2]29'!H60</f>
        <v>32</v>
      </c>
      <c r="H58" s="194">
        <f>'[2]29'!I60</f>
        <v>0</v>
      </c>
      <c r="I58" s="194">
        <f>'[2]29'!J60</f>
        <v>0</v>
      </c>
      <c r="J58" s="194">
        <f>'[2]29'!K60</f>
        <v>0</v>
      </c>
      <c r="K58" s="15">
        <f t="shared" si="3"/>
        <v>32</v>
      </c>
      <c r="L58" s="18">
        <f>frq!C58</f>
        <v>1</v>
      </c>
      <c r="M58" s="125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3">
        <f>'[2]29'!B61</f>
        <v>42</v>
      </c>
      <c r="C59" s="194">
        <f>'[2]29'!C61</f>
        <v>30</v>
      </c>
      <c r="D59" s="194">
        <f>'[2]29'!D61</f>
        <v>0</v>
      </c>
      <c r="E59" s="194">
        <f>'[2]29'!E61</f>
        <v>0</v>
      </c>
      <c r="F59" s="15">
        <f t="shared" si="6"/>
        <v>72</v>
      </c>
      <c r="G59" s="193">
        <f>'[2]29'!H61</f>
        <v>32</v>
      </c>
      <c r="H59" s="194">
        <f>'[2]29'!I61</f>
        <v>0</v>
      </c>
      <c r="I59" s="194">
        <f>'[2]29'!J61</f>
        <v>0</v>
      </c>
      <c r="J59" s="194">
        <f>'[2]29'!K61</f>
        <v>0</v>
      </c>
      <c r="K59" s="15">
        <f t="shared" si="3"/>
        <v>32</v>
      </c>
      <c r="L59" s="18">
        <f>frq!C59</f>
        <v>1</v>
      </c>
      <c r="M59" s="125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3">
        <f>'[2]29'!B62</f>
        <v>42</v>
      </c>
      <c r="C60" s="194">
        <f>'[2]29'!C62</f>
        <v>30</v>
      </c>
      <c r="D60" s="194">
        <f>'[2]29'!D62</f>
        <v>0</v>
      </c>
      <c r="E60" s="194">
        <f>'[2]29'!E62</f>
        <v>0</v>
      </c>
      <c r="F60" s="15">
        <f t="shared" si="6"/>
        <v>72</v>
      </c>
      <c r="G60" s="193">
        <f>'[2]29'!H62</f>
        <v>33</v>
      </c>
      <c r="H60" s="194">
        <f>'[2]29'!I62</f>
        <v>0</v>
      </c>
      <c r="I60" s="194">
        <f>'[2]29'!J62</f>
        <v>0</v>
      </c>
      <c r="J60" s="194">
        <f>'[2]29'!K62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3">
        <f>'[2]29'!B63</f>
        <v>42</v>
      </c>
      <c r="C61" s="194">
        <f>'[2]29'!C63</f>
        <v>30</v>
      </c>
      <c r="D61" s="194">
        <f>'[2]29'!D63</f>
        <v>0</v>
      </c>
      <c r="E61" s="194">
        <f>'[2]29'!E63</f>
        <v>0</v>
      </c>
      <c r="F61" s="15">
        <f t="shared" si="6"/>
        <v>72</v>
      </c>
      <c r="G61" s="193">
        <f>'[2]29'!H63</f>
        <v>33</v>
      </c>
      <c r="H61" s="194">
        <f>'[2]29'!I63</f>
        <v>0</v>
      </c>
      <c r="I61" s="194">
        <f>'[2]29'!J63</f>
        <v>0</v>
      </c>
      <c r="J61" s="194">
        <f>'[2]29'!K63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3">
        <f>'[2]29'!B64</f>
        <v>42</v>
      </c>
      <c r="C62" s="194">
        <f>'[2]29'!C64</f>
        <v>30</v>
      </c>
      <c r="D62" s="194">
        <f>'[2]29'!D64</f>
        <v>0</v>
      </c>
      <c r="E62" s="194">
        <f>'[2]29'!E64</f>
        <v>0</v>
      </c>
      <c r="F62" s="15">
        <f t="shared" si="6"/>
        <v>72</v>
      </c>
      <c r="G62" s="193">
        <f>'[2]29'!H64</f>
        <v>33</v>
      </c>
      <c r="H62" s="194">
        <f>'[2]29'!I64</f>
        <v>0</v>
      </c>
      <c r="I62" s="194">
        <f>'[2]29'!J64</f>
        <v>0</v>
      </c>
      <c r="J62" s="194">
        <f>'[2]29'!K64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3">
        <f>'[2]29'!B65</f>
        <v>42</v>
      </c>
      <c r="C63" s="194">
        <f>'[2]29'!C65</f>
        <v>30</v>
      </c>
      <c r="D63" s="194">
        <f>'[2]29'!D65</f>
        <v>0</v>
      </c>
      <c r="E63" s="194">
        <f>'[2]29'!E65</f>
        <v>0</v>
      </c>
      <c r="F63" s="15">
        <f t="shared" si="6"/>
        <v>72</v>
      </c>
      <c r="G63" s="193">
        <f>'[2]29'!H65</f>
        <v>32</v>
      </c>
      <c r="H63" s="194">
        <f>'[2]29'!I65</f>
        <v>0</v>
      </c>
      <c r="I63" s="194">
        <f>'[2]29'!J65</f>
        <v>0</v>
      </c>
      <c r="J63" s="194">
        <f>'[2]29'!K65</f>
        <v>0</v>
      </c>
      <c r="K63" s="15">
        <f t="shared" si="3"/>
        <v>32</v>
      </c>
      <c r="L63" s="18">
        <f>frq!C63</f>
        <v>1</v>
      </c>
      <c r="M63" s="125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3">
        <f>'[2]29'!B66</f>
        <v>42</v>
      </c>
      <c r="C64" s="194">
        <f>'[2]29'!C66</f>
        <v>30</v>
      </c>
      <c r="D64" s="194">
        <f>'[2]29'!D66</f>
        <v>0</v>
      </c>
      <c r="E64" s="194">
        <f>'[2]29'!E66</f>
        <v>0</v>
      </c>
      <c r="F64" s="15">
        <f t="shared" si="6"/>
        <v>72</v>
      </c>
      <c r="G64" s="193">
        <f>'[2]29'!H66</f>
        <v>32</v>
      </c>
      <c r="H64" s="194">
        <f>'[2]29'!I66</f>
        <v>0</v>
      </c>
      <c r="I64" s="194">
        <f>'[2]29'!J66</f>
        <v>0</v>
      </c>
      <c r="J64" s="194">
        <f>'[2]29'!K66</f>
        <v>0</v>
      </c>
      <c r="K64" s="15">
        <f t="shared" si="3"/>
        <v>32</v>
      </c>
      <c r="L64" s="18">
        <f>frq!C64</f>
        <v>1</v>
      </c>
      <c r="M64" s="125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3">
        <f>'[2]29'!B67</f>
        <v>42</v>
      </c>
      <c r="C65" s="194">
        <f>'[2]29'!C67</f>
        <v>30</v>
      </c>
      <c r="D65" s="194">
        <f>'[2]29'!D67</f>
        <v>0</v>
      </c>
      <c r="E65" s="194">
        <f>'[2]29'!E67</f>
        <v>0</v>
      </c>
      <c r="F65" s="15">
        <f t="shared" si="6"/>
        <v>72</v>
      </c>
      <c r="G65" s="193">
        <f>'[2]29'!H67</f>
        <v>32</v>
      </c>
      <c r="H65" s="194">
        <f>'[2]29'!I67</f>
        <v>0</v>
      </c>
      <c r="I65" s="194">
        <f>'[2]29'!J67</f>
        <v>0</v>
      </c>
      <c r="J65" s="194">
        <f>'[2]29'!K67</f>
        <v>0</v>
      </c>
      <c r="K65" s="15">
        <f t="shared" si="3"/>
        <v>32</v>
      </c>
      <c r="L65" s="18">
        <f>frq!C65</f>
        <v>1</v>
      </c>
      <c r="M65" s="125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3">
        <f>'[2]29'!B68</f>
        <v>42</v>
      </c>
      <c r="C66" s="194">
        <f>'[2]29'!C68</f>
        <v>30</v>
      </c>
      <c r="D66" s="194">
        <f>'[2]29'!D68</f>
        <v>0</v>
      </c>
      <c r="E66" s="194">
        <f>'[2]29'!E68</f>
        <v>0</v>
      </c>
      <c r="F66" s="15">
        <f t="shared" si="6"/>
        <v>72</v>
      </c>
      <c r="G66" s="193">
        <f>'[2]29'!H68</f>
        <v>32</v>
      </c>
      <c r="H66" s="194">
        <f>'[2]29'!I68</f>
        <v>0</v>
      </c>
      <c r="I66" s="194">
        <f>'[2]29'!J68</f>
        <v>0</v>
      </c>
      <c r="J66" s="194">
        <f>'[2]29'!K68</f>
        <v>0</v>
      </c>
      <c r="K66" s="15">
        <f t="shared" si="3"/>
        <v>32</v>
      </c>
      <c r="L66" s="18">
        <f>frq!C66</f>
        <v>1</v>
      </c>
      <c r="M66" s="125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3">
        <f>'[2]29'!B69</f>
        <v>42</v>
      </c>
      <c r="C67" s="194">
        <f>'[2]29'!C69</f>
        <v>30</v>
      </c>
      <c r="D67" s="194">
        <f>'[2]29'!D69</f>
        <v>0</v>
      </c>
      <c r="E67" s="194">
        <f>'[2]29'!E69</f>
        <v>0</v>
      </c>
      <c r="F67" s="15">
        <f t="shared" si="6"/>
        <v>72</v>
      </c>
      <c r="G67" s="193">
        <f>'[2]29'!H69</f>
        <v>32</v>
      </c>
      <c r="H67" s="194">
        <f>'[2]29'!I69</f>
        <v>0</v>
      </c>
      <c r="I67" s="194">
        <f>'[2]29'!J69</f>
        <v>0</v>
      </c>
      <c r="J67" s="194">
        <f>'[2]29'!K69</f>
        <v>0</v>
      </c>
      <c r="K67" s="15">
        <f t="shared" si="3"/>
        <v>32</v>
      </c>
      <c r="L67" s="18">
        <f>frq!C67</f>
        <v>1</v>
      </c>
      <c r="M67" s="125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3">
        <f>'[2]29'!B70</f>
        <v>42</v>
      </c>
      <c r="C68" s="194">
        <f>'[2]29'!C70</f>
        <v>30</v>
      </c>
      <c r="D68" s="194">
        <f>'[2]29'!D70</f>
        <v>0</v>
      </c>
      <c r="E68" s="194">
        <f>'[2]29'!E70</f>
        <v>0</v>
      </c>
      <c r="F68" s="15">
        <f t="shared" si="6"/>
        <v>72</v>
      </c>
      <c r="G68" s="193">
        <f>'[2]29'!H70</f>
        <v>32</v>
      </c>
      <c r="H68" s="194">
        <f>'[2]29'!I70</f>
        <v>0</v>
      </c>
      <c r="I68" s="194">
        <f>'[2]29'!J70</f>
        <v>0</v>
      </c>
      <c r="J68" s="194">
        <f>'[2]29'!K70</f>
        <v>0</v>
      </c>
      <c r="K68" s="15">
        <f t="shared" ref="K68:K98" si="13">SUM(G68:J68)</f>
        <v>32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3">
        <f>'[2]29'!B71</f>
        <v>42</v>
      </c>
      <c r="C69" s="194">
        <f>'[2]29'!C71</f>
        <v>30</v>
      </c>
      <c r="D69" s="194">
        <f>'[2]29'!D71</f>
        <v>0</v>
      </c>
      <c r="E69" s="194">
        <f>'[2]29'!E71</f>
        <v>0</v>
      </c>
      <c r="F69" s="15">
        <f t="shared" ref="F69:F98" si="16">SUM(B69:E69)</f>
        <v>72</v>
      </c>
      <c r="G69" s="193">
        <f>'[2]29'!H71</f>
        <v>32</v>
      </c>
      <c r="H69" s="194">
        <f>'[2]29'!I71</f>
        <v>0</v>
      </c>
      <c r="I69" s="194">
        <f>'[2]29'!J71</f>
        <v>0</v>
      </c>
      <c r="J69" s="194">
        <f>'[2]29'!K71</f>
        <v>0</v>
      </c>
      <c r="K69" s="15">
        <f t="shared" si="13"/>
        <v>32</v>
      </c>
      <c r="L69" s="18">
        <f>frq!C69</f>
        <v>1</v>
      </c>
      <c r="M69" s="125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3">
        <f>'[2]29'!B72</f>
        <v>42</v>
      </c>
      <c r="C70" s="194">
        <f>'[2]29'!C72</f>
        <v>30</v>
      </c>
      <c r="D70" s="194">
        <f>'[2]29'!D72</f>
        <v>0</v>
      </c>
      <c r="E70" s="194">
        <f>'[2]29'!E72</f>
        <v>0</v>
      </c>
      <c r="F70" s="15">
        <f t="shared" si="16"/>
        <v>72</v>
      </c>
      <c r="G70" s="193">
        <f>'[2]29'!H72</f>
        <v>32</v>
      </c>
      <c r="H70" s="194">
        <f>'[2]29'!I72</f>
        <v>0</v>
      </c>
      <c r="I70" s="194">
        <f>'[2]29'!J72</f>
        <v>0</v>
      </c>
      <c r="J70" s="194">
        <f>'[2]29'!K72</f>
        <v>0</v>
      </c>
      <c r="K70" s="15">
        <f t="shared" si="13"/>
        <v>32</v>
      </c>
      <c r="L70" s="18">
        <f>frq!C70</f>
        <v>1</v>
      </c>
      <c r="M70" s="125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3">
        <f>'[2]29'!B73</f>
        <v>42</v>
      </c>
      <c r="C71" s="194">
        <f>'[2]29'!C73</f>
        <v>30</v>
      </c>
      <c r="D71" s="194">
        <f>'[2]29'!D73</f>
        <v>0</v>
      </c>
      <c r="E71" s="194">
        <f>'[2]29'!E73</f>
        <v>0</v>
      </c>
      <c r="F71" s="15">
        <f t="shared" si="16"/>
        <v>72</v>
      </c>
      <c r="G71" s="193">
        <f>'[2]29'!H73</f>
        <v>32</v>
      </c>
      <c r="H71" s="194">
        <f>'[2]29'!I73</f>
        <v>0</v>
      </c>
      <c r="I71" s="194">
        <f>'[2]29'!J73</f>
        <v>0</v>
      </c>
      <c r="J71" s="194">
        <f>'[2]29'!K73</f>
        <v>0</v>
      </c>
      <c r="K71" s="15">
        <f t="shared" si="13"/>
        <v>32</v>
      </c>
      <c r="L71" s="18">
        <f>frq!C71</f>
        <v>1</v>
      </c>
      <c r="M71" s="125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3">
        <f>'[2]29'!B74</f>
        <v>42</v>
      </c>
      <c r="C72" s="194">
        <f>'[2]29'!C74</f>
        <v>30</v>
      </c>
      <c r="D72" s="194">
        <f>'[2]29'!D74</f>
        <v>0</v>
      </c>
      <c r="E72" s="194">
        <f>'[2]29'!E74</f>
        <v>0</v>
      </c>
      <c r="F72" s="15">
        <f t="shared" si="16"/>
        <v>72</v>
      </c>
      <c r="G72" s="193">
        <f>'[2]29'!H74</f>
        <v>32</v>
      </c>
      <c r="H72" s="194">
        <f>'[2]29'!I74</f>
        <v>0</v>
      </c>
      <c r="I72" s="194">
        <f>'[2]29'!J74</f>
        <v>0</v>
      </c>
      <c r="J72" s="194">
        <f>'[2]29'!K74</f>
        <v>0</v>
      </c>
      <c r="K72" s="15">
        <f t="shared" si="13"/>
        <v>32</v>
      </c>
      <c r="L72" s="18">
        <f>frq!C72</f>
        <v>1</v>
      </c>
      <c r="M72" s="125">
        <f t="shared" si="14"/>
        <v>31.3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31.3</v>
      </c>
      <c r="R72" s="18">
        <v>0.7</v>
      </c>
    </row>
    <row r="73" spans="1:18">
      <c r="A73" s="8" t="s">
        <v>115</v>
      </c>
      <c r="B73" s="193">
        <f>'[2]29'!B75</f>
        <v>42</v>
      </c>
      <c r="C73" s="194">
        <f>'[2]29'!C75</f>
        <v>30</v>
      </c>
      <c r="D73" s="194">
        <f>'[2]29'!D75</f>
        <v>0</v>
      </c>
      <c r="E73" s="194">
        <f>'[2]29'!E75</f>
        <v>0</v>
      </c>
      <c r="F73" s="15">
        <f t="shared" si="16"/>
        <v>72</v>
      </c>
      <c r="G73" s="193">
        <f>'[2]29'!H75</f>
        <v>32</v>
      </c>
      <c r="H73" s="194">
        <f>'[2]29'!I75</f>
        <v>0</v>
      </c>
      <c r="I73" s="194">
        <f>'[2]29'!J75</f>
        <v>0</v>
      </c>
      <c r="J73" s="194">
        <f>'[2]29'!K75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3">
        <f>'[2]29'!B76</f>
        <v>42</v>
      </c>
      <c r="C74" s="194">
        <f>'[2]29'!C76</f>
        <v>30</v>
      </c>
      <c r="D74" s="194">
        <f>'[2]29'!D76</f>
        <v>0</v>
      </c>
      <c r="E74" s="194">
        <f>'[2]29'!E76</f>
        <v>0</v>
      </c>
      <c r="F74" s="15">
        <f t="shared" si="16"/>
        <v>72</v>
      </c>
      <c r="G74" s="193">
        <f>'[2]29'!H76</f>
        <v>32</v>
      </c>
      <c r="H74" s="194">
        <f>'[2]29'!I76</f>
        <v>0</v>
      </c>
      <c r="I74" s="194">
        <f>'[2]29'!J76</f>
        <v>0</v>
      </c>
      <c r="J74" s="194">
        <f>'[2]29'!K76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3">
        <f>'[2]29'!B77</f>
        <v>42</v>
      </c>
      <c r="C75" s="194">
        <f>'[2]29'!C77</f>
        <v>30</v>
      </c>
      <c r="D75" s="194">
        <f>'[2]29'!D77</f>
        <v>0</v>
      </c>
      <c r="E75" s="194">
        <f>'[2]29'!E77</f>
        <v>0</v>
      </c>
      <c r="F75" s="15">
        <f t="shared" si="16"/>
        <v>72</v>
      </c>
      <c r="G75" s="193">
        <f>'[2]29'!H77</f>
        <v>32</v>
      </c>
      <c r="H75" s="194">
        <f>'[2]29'!I77</f>
        <v>0</v>
      </c>
      <c r="I75" s="194">
        <f>'[2]29'!J77</f>
        <v>0</v>
      </c>
      <c r="J75" s="194">
        <f>'[2]29'!K77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93">
        <f>'[2]29'!B78</f>
        <v>42</v>
      </c>
      <c r="C76" s="194">
        <f>'[2]29'!C78</f>
        <v>30</v>
      </c>
      <c r="D76" s="194">
        <f>'[2]29'!D78</f>
        <v>0</v>
      </c>
      <c r="E76" s="194">
        <f>'[2]29'!E78</f>
        <v>0</v>
      </c>
      <c r="F76" s="15">
        <f t="shared" si="16"/>
        <v>72</v>
      </c>
      <c r="G76" s="193">
        <f>'[2]29'!H78</f>
        <v>32</v>
      </c>
      <c r="H76" s="194">
        <f>'[2]29'!I78</f>
        <v>0</v>
      </c>
      <c r="I76" s="194">
        <f>'[2]29'!J78</f>
        <v>0</v>
      </c>
      <c r="J76" s="194">
        <f>'[2]29'!K78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93">
        <f>'[2]29'!B79</f>
        <v>42</v>
      </c>
      <c r="C77" s="194">
        <f>'[2]29'!C79</f>
        <v>30</v>
      </c>
      <c r="D77" s="194">
        <f>'[2]29'!D79</f>
        <v>0</v>
      </c>
      <c r="E77" s="194">
        <f>'[2]29'!E79</f>
        <v>0</v>
      </c>
      <c r="F77" s="15">
        <f t="shared" si="16"/>
        <v>72</v>
      </c>
      <c r="G77" s="193">
        <f>'[2]29'!H79</f>
        <v>32</v>
      </c>
      <c r="H77" s="194">
        <f>'[2]29'!I79</f>
        <v>0</v>
      </c>
      <c r="I77" s="194">
        <f>'[2]29'!J79</f>
        <v>0</v>
      </c>
      <c r="J77" s="194">
        <f>'[2]29'!K79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93">
        <f>'[2]29'!B80</f>
        <v>42</v>
      </c>
      <c r="C78" s="194">
        <f>'[2]29'!C80</f>
        <v>30</v>
      </c>
      <c r="D78" s="194">
        <f>'[2]29'!D80</f>
        <v>0</v>
      </c>
      <c r="E78" s="194">
        <f>'[2]29'!E80</f>
        <v>0</v>
      </c>
      <c r="F78" s="15">
        <f t="shared" si="16"/>
        <v>72</v>
      </c>
      <c r="G78" s="193">
        <f>'[2]29'!H80</f>
        <v>34</v>
      </c>
      <c r="H78" s="194">
        <f>'[2]29'!I80</f>
        <v>0</v>
      </c>
      <c r="I78" s="194">
        <f>'[2]29'!J80</f>
        <v>0</v>
      </c>
      <c r="J78" s="194">
        <f>'[2]29'!K80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3">
        <f>'[2]29'!B81</f>
        <v>42</v>
      </c>
      <c r="C79" s="194">
        <f>'[2]29'!C81</f>
        <v>30</v>
      </c>
      <c r="D79" s="194">
        <f>'[2]29'!D81</f>
        <v>0</v>
      </c>
      <c r="E79" s="194">
        <f>'[2]29'!E81</f>
        <v>0</v>
      </c>
      <c r="F79" s="15">
        <f t="shared" si="16"/>
        <v>72</v>
      </c>
      <c r="G79" s="193">
        <f>'[2]29'!H81</f>
        <v>34</v>
      </c>
      <c r="H79" s="194">
        <f>'[2]29'!I81</f>
        <v>0</v>
      </c>
      <c r="I79" s="194">
        <f>'[2]29'!J81</f>
        <v>0</v>
      </c>
      <c r="J79" s="194">
        <f>'[2]29'!K81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193">
        <f>'[2]29'!B82</f>
        <v>42</v>
      </c>
      <c r="C80" s="194">
        <f>'[2]29'!C82</f>
        <v>30</v>
      </c>
      <c r="D80" s="194">
        <f>'[2]29'!D82</f>
        <v>0</v>
      </c>
      <c r="E80" s="194">
        <f>'[2]29'!E82</f>
        <v>0</v>
      </c>
      <c r="F80" s="15">
        <f t="shared" si="16"/>
        <v>72</v>
      </c>
      <c r="G80" s="193">
        <f>'[2]29'!H82</f>
        <v>34</v>
      </c>
      <c r="H80" s="194">
        <f>'[2]29'!I82</f>
        <v>0</v>
      </c>
      <c r="I80" s="194">
        <f>'[2]29'!J82</f>
        <v>0</v>
      </c>
      <c r="J80" s="194">
        <f>'[2]29'!K82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193">
        <f>'[2]29'!B83</f>
        <v>42</v>
      </c>
      <c r="C81" s="194">
        <f>'[2]29'!C83</f>
        <v>30</v>
      </c>
      <c r="D81" s="194">
        <f>'[2]29'!D83</f>
        <v>0</v>
      </c>
      <c r="E81" s="194">
        <f>'[2]29'!E83</f>
        <v>0</v>
      </c>
      <c r="F81" s="15">
        <f t="shared" si="16"/>
        <v>72</v>
      </c>
      <c r="G81" s="193">
        <f>'[2]29'!H83</f>
        <v>34</v>
      </c>
      <c r="H81" s="194">
        <f>'[2]29'!I83</f>
        <v>0</v>
      </c>
      <c r="I81" s="194">
        <f>'[2]29'!J83</f>
        <v>0</v>
      </c>
      <c r="J81" s="194">
        <f>'[2]29'!K83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193">
        <f>'[2]29'!B84</f>
        <v>42</v>
      </c>
      <c r="C82" s="194">
        <f>'[2]29'!C84</f>
        <v>30</v>
      </c>
      <c r="D82" s="194">
        <f>'[2]29'!D84</f>
        <v>0</v>
      </c>
      <c r="E82" s="194">
        <f>'[2]29'!E84</f>
        <v>0</v>
      </c>
      <c r="F82" s="15">
        <f t="shared" si="16"/>
        <v>72</v>
      </c>
      <c r="G82" s="193">
        <f>'[2]29'!H84</f>
        <v>34</v>
      </c>
      <c r="H82" s="194">
        <f>'[2]29'!I84</f>
        <v>0</v>
      </c>
      <c r="I82" s="194">
        <f>'[2]29'!J84</f>
        <v>0</v>
      </c>
      <c r="J82" s="194">
        <f>'[2]29'!K84</f>
        <v>0</v>
      </c>
      <c r="K82" s="15">
        <f t="shared" si="13"/>
        <v>34</v>
      </c>
      <c r="L82" s="18">
        <f>frq!C82</f>
        <v>1</v>
      </c>
      <c r="M82" s="125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193">
        <f>'[2]29'!B85</f>
        <v>42</v>
      </c>
      <c r="C83" s="194">
        <f>'[2]29'!C85</f>
        <v>30</v>
      </c>
      <c r="D83" s="194">
        <f>'[2]29'!D85</f>
        <v>0</v>
      </c>
      <c r="E83" s="194">
        <f>'[2]29'!E85</f>
        <v>0</v>
      </c>
      <c r="F83" s="15">
        <f t="shared" si="16"/>
        <v>72</v>
      </c>
      <c r="G83" s="193">
        <f>'[2]29'!H85</f>
        <v>34</v>
      </c>
      <c r="H83" s="194">
        <f>'[2]29'!I85</f>
        <v>0</v>
      </c>
      <c r="I83" s="194">
        <f>'[2]29'!J85</f>
        <v>0</v>
      </c>
      <c r="J83" s="194">
        <f>'[2]29'!K85</f>
        <v>0</v>
      </c>
      <c r="K83" s="15">
        <f t="shared" si="13"/>
        <v>34</v>
      </c>
      <c r="L83" s="18">
        <f>frq!C83</f>
        <v>1</v>
      </c>
      <c r="M83" s="125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193">
        <f>'[2]29'!B86</f>
        <v>42</v>
      </c>
      <c r="C84" s="194">
        <f>'[2]29'!C86</f>
        <v>30</v>
      </c>
      <c r="D84" s="194">
        <f>'[2]29'!D86</f>
        <v>0</v>
      </c>
      <c r="E84" s="194">
        <f>'[2]29'!E86</f>
        <v>0</v>
      </c>
      <c r="F84" s="15">
        <f t="shared" si="16"/>
        <v>72</v>
      </c>
      <c r="G84" s="193">
        <f>'[2]29'!H86</f>
        <v>34</v>
      </c>
      <c r="H84" s="194">
        <f>'[2]29'!I86</f>
        <v>0</v>
      </c>
      <c r="I84" s="194">
        <f>'[2]29'!J86</f>
        <v>0</v>
      </c>
      <c r="J84" s="194">
        <f>'[2]29'!K86</f>
        <v>0</v>
      </c>
      <c r="K84" s="15">
        <f t="shared" si="13"/>
        <v>34</v>
      </c>
      <c r="L84" s="18">
        <f>frq!C84</f>
        <v>1</v>
      </c>
      <c r="M84" s="125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193">
        <f>'[2]29'!B87</f>
        <v>42</v>
      </c>
      <c r="C85" s="194">
        <f>'[2]29'!C87</f>
        <v>30</v>
      </c>
      <c r="D85" s="194">
        <f>'[2]29'!D87</f>
        <v>0</v>
      </c>
      <c r="E85" s="194">
        <f>'[2]29'!E87</f>
        <v>0</v>
      </c>
      <c r="F85" s="15">
        <f t="shared" si="16"/>
        <v>72</v>
      </c>
      <c r="G85" s="193">
        <f>'[2]29'!H87</f>
        <v>34</v>
      </c>
      <c r="H85" s="194">
        <f>'[2]29'!I87</f>
        <v>0</v>
      </c>
      <c r="I85" s="194">
        <f>'[2]29'!J87</f>
        <v>0</v>
      </c>
      <c r="J85" s="194">
        <f>'[2]29'!K87</f>
        <v>0</v>
      </c>
      <c r="K85" s="15">
        <f t="shared" si="13"/>
        <v>34</v>
      </c>
      <c r="L85" s="18">
        <f>frq!C85</f>
        <v>1</v>
      </c>
      <c r="M85" s="125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193">
        <f>'[2]29'!B88</f>
        <v>42</v>
      </c>
      <c r="C86" s="194">
        <f>'[2]29'!C88</f>
        <v>30</v>
      </c>
      <c r="D86" s="194">
        <f>'[2]29'!D88</f>
        <v>0</v>
      </c>
      <c r="E86" s="194">
        <f>'[2]29'!E88</f>
        <v>0</v>
      </c>
      <c r="F86" s="15">
        <f t="shared" si="16"/>
        <v>72</v>
      </c>
      <c r="G86" s="193">
        <f>'[2]29'!H88</f>
        <v>34</v>
      </c>
      <c r="H86" s="194">
        <f>'[2]29'!I88</f>
        <v>0</v>
      </c>
      <c r="I86" s="194">
        <f>'[2]29'!J88</f>
        <v>0</v>
      </c>
      <c r="J86" s="194">
        <f>'[2]29'!K88</f>
        <v>0</v>
      </c>
      <c r="K86" s="15">
        <f t="shared" si="13"/>
        <v>34</v>
      </c>
      <c r="L86" s="18">
        <f>frq!C86</f>
        <v>1</v>
      </c>
      <c r="M86" s="125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193">
        <f>'[2]29'!B89</f>
        <v>42</v>
      </c>
      <c r="C87" s="194">
        <f>'[2]29'!C89</f>
        <v>30</v>
      </c>
      <c r="D87" s="194">
        <f>'[2]29'!D89</f>
        <v>0</v>
      </c>
      <c r="E87" s="194">
        <f>'[2]29'!E89</f>
        <v>0</v>
      </c>
      <c r="F87" s="15">
        <f t="shared" si="16"/>
        <v>72</v>
      </c>
      <c r="G87" s="193">
        <f>'[2]29'!H89</f>
        <v>34</v>
      </c>
      <c r="H87" s="194">
        <f>'[2]29'!I89</f>
        <v>0</v>
      </c>
      <c r="I87" s="194">
        <f>'[2]29'!J89</f>
        <v>0</v>
      </c>
      <c r="J87" s="194">
        <f>'[2]29'!K89</f>
        <v>0</v>
      </c>
      <c r="K87" s="15">
        <f t="shared" si="13"/>
        <v>34</v>
      </c>
      <c r="L87" s="18">
        <f>frq!C87</f>
        <v>1</v>
      </c>
      <c r="M87" s="125">
        <f t="shared" si="14"/>
        <v>33.6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33.6</v>
      </c>
      <c r="R87" s="18">
        <v>0.4</v>
      </c>
    </row>
    <row r="88" spans="1:18">
      <c r="A88" s="8" t="s">
        <v>130</v>
      </c>
      <c r="B88" s="193">
        <f>'[2]29'!B90</f>
        <v>42</v>
      </c>
      <c r="C88" s="194">
        <f>'[2]29'!C90</f>
        <v>30</v>
      </c>
      <c r="D88" s="194">
        <f>'[2]29'!D90</f>
        <v>0</v>
      </c>
      <c r="E88" s="194">
        <f>'[2]29'!E90</f>
        <v>0</v>
      </c>
      <c r="F88" s="15">
        <f t="shared" si="16"/>
        <v>72</v>
      </c>
      <c r="G88" s="193">
        <f>'[2]29'!H90</f>
        <v>34</v>
      </c>
      <c r="H88" s="194">
        <f>'[2]29'!I90</f>
        <v>0</v>
      </c>
      <c r="I88" s="194">
        <f>'[2]29'!J90</f>
        <v>0</v>
      </c>
      <c r="J88" s="194">
        <f>'[2]29'!K90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3">
        <f>'[2]29'!B91</f>
        <v>42</v>
      </c>
      <c r="C89" s="194">
        <f>'[2]29'!C91</f>
        <v>30</v>
      </c>
      <c r="D89" s="194">
        <f>'[2]29'!D91</f>
        <v>0</v>
      </c>
      <c r="E89" s="194">
        <f>'[2]29'!E91</f>
        <v>0</v>
      </c>
      <c r="F89" s="15">
        <f t="shared" si="16"/>
        <v>72</v>
      </c>
      <c r="G89" s="193">
        <f>'[2]29'!H91</f>
        <v>34</v>
      </c>
      <c r="H89" s="194">
        <f>'[2]29'!I91</f>
        <v>0</v>
      </c>
      <c r="I89" s="194">
        <f>'[2]29'!J91</f>
        <v>0</v>
      </c>
      <c r="J89" s="194">
        <f>'[2]29'!K91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3">
        <f>'[2]29'!B92</f>
        <v>42</v>
      </c>
      <c r="C90" s="194">
        <f>'[2]29'!C92</f>
        <v>30</v>
      </c>
      <c r="D90" s="194">
        <f>'[2]29'!D92</f>
        <v>0</v>
      </c>
      <c r="E90" s="194">
        <f>'[2]29'!E92</f>
        <v>0</v>
      </c>
      <c r="F90" s="15">
        <f t="shared" si="16"/>
        <v>72</v>
      </c>
      <c r="G90" s="193">
        <f>'[2]29'!H92</f>
        <v>34</v>
      </c>
      <c r="H90" s="194">
        <f>'[2]29'!I92</f>
        <v>0</v>
      </c>
      <c r="I90" s="194">
        <f>'[2]29'!J92</f>
        <v>0</v>
      </c>
      <c r="J90" s="194">
        <f>'[2]29'!K92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3">
        <f>'[2]29'!B93</f>
        <v>42</v>
      </c>
      <c r="C91" s="194">
        <f>'[2]29'!C93</f>
        <v>30</v>
      </c>
      <c r="D91" s="194">
        <f>'[2]29'!D93</f>
        <v>0</v>
      </c>
      <c r="E91" s="194">
        <f>'[2]29'!E93</f>
        <v>0</v>
      </c>
      <c r="F91" s="15">
        <f t="shared" si="16"/>
        <v>72</v>
      </c>
      <c r="G91" s="193">
        <f>'[2]29'!H93</f>
        <v>34</v>
      </c>
      <c r="H91" s="194">
        <f>'[2]29'!I93</f>
        <v>0</v>
      </c>
      <c r="I91" s="194">
        <f>'[2]29'!J93</f>
        <v>0</v>
      </c>
      <c r="J91" s="194">
        <f>'[2]29'!K93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3">
        <f>'[2]29'!B94</f>
        <v>42</v>
      </c>
      <c r="C92" s="194">
        <f>'[2]29'!C94</f>
        <v>30</v>
      </c>
      <c r="D92" s="194">
        <f>'[2]29'!D94</f>
        <v>0</v>
      </c>
      <c r="E92" s="194">
        <f>'[2]29'!E94</f>
        <v>0</v>
      </c>
      <c r="F92" s="15">
        <f t="shared" si="16"/>
        <v>72</v>
      </c>
      <c r="G92" s="193">
        <f>'[2]29'!H94</f>
        <v>34</v>
      </c>
      <c r="H92" s="194">
        <f>'[2]29'!I94</f>
        <v>0</v>
      </c>
      <c r="I92" s="194">
        <f>'[2]29'!J94</f>
        <v>0</v>
      </c>
      <c r="J92" s="194">
        <f>'[2]29'!K94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3">
        <f>'[2]29'!B95</f>
        <v>42</v>
      </c>
      <c r="C93" s="194">
        <f>'[2]29'!C95</f>
        <v>30</v>
      </c>
      <c r="D93" s="194">
        <f>'[2]29'!D95</f>
        <v>0</v>
      </c>
      <c r="E93" s="194">
        <f>'[2]29'!E95</f>
        <v>0</v>
      </c>
      <c r="F93" s="15">
        <f t="shared" si="16"/>
        <v>72</v>
      </c>
      <c r="G93" s="193">
        <f>'[2]29'!H95</f>
        <v>34</v>
      </c>
      <c r="H93" s="194">
        <f>'[2]29'!I95</f>
        <v>0</v>
      </c>
      <c r="I93" s="194">
        <f>'[2]29'!J95</f>
        <v>0</v>
      </c>
      <c r="J93" s="194">
        <f>'[2]29'!K95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3">
        <f>'[2]29'!B96</f>
        <v>42</v>
      </c>
      <c r="C94" s="194">
        <f>'[2]29'!C96</f>
        <v>30</v>
      </c>
      <c r="D94" s="194">
        <f>'[2]29'!D96</f>
        <v>0</v>
      </c>
      <c r="E94" s="194">
        <f>'[2]29'!E96</f>
        <v>0</v>
      </c>
      <c r="F94" s="15">
        <f t="shared" si="16"/>
        <v>72</v>
      </c>
      <c r="G94" s="193">
        <f>'[2]29'!H96</f>
        <v>34</v>
      </c>
      <c r="H94" s="194">
        <f>'[2]29'!I96</f>
        <v>0</v>
      </c>
      <c r="I94" s="194">
        <f>'[2]29'!J96</f>
        <v>0</v>
      </c>
      <c r="J94" s="194">
        <f>'[2]29'!K96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3">
        <f>'[2]29'!B97</f>
        <v>42</v>
      </c>
      <c r="C95" s="194">
        <f>'[2]29'!C97</f>
        <v>30</v>
      </c>
      <c r="D95" s="194">
        <f>'[2]29'!D97</f>
        <v>0</v>
      </c>
      <c r="E95" s="194">
        <f>'[2]29'!E97</f>
        <v>0</v>
      </c>
      <c r="F95" s="15">
        <f t="shared" si="16"/>
        <v>72</v>
      </c>
      <c r="G95" s="193">
        <f>'[2]29'!H97</f>
        <v>34</v>
      </c>
      <c r="H95" s="194">
        <f>'[2]29'!I97</f>
        <v>0</v>
      </c>
      <c r="I95" s="194">
        <f>'[2]29'!J97</f>
        <v>0</v>
      </c>
      <c r="J95" s="194">
        <f>'[2]29'!K97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3">
        <f>'[2]29'!B98</f>
        <v>42</v>
      </c>
      <c r="C96" s="194">
        <f>'[2]29'!C98</f>
        <v>30</v>
      </c>
      <c r="D96" s="194">
        <f>'[2]29'!D98</f>
        <v>0</v>
      </c>
      <c r="E96" s="194">
        <f>'[2]29'!E98</f>
        <v>0</v>
      </c>
      <c r="F96" s="15">
        <f t="shared" si="16"/>
        <v>72</v>
      </c>
      <c r="G96" s="193">
        <f>'[2]29'!H98</f>
        <v>34</v>
      </c>
      <c r="H96" s="194">
        <f>'[2]29'!I98</f>
        <v>0</v>
      </c>
      <c r="I96" s="194">
        <f>'[2]29'!J98</f>
        <v>0</v>
      </c>
      <c r="J96" s="194">
        <f>'[2]29'!K98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3">
        <f>'[2]29'!B99</f>
        <v>42</v>
      </c>
      <c r="C97" s="194">
        <f>'[2]29'!C99</f>
        <v>30</v>
      </c>
      <c r="D97" s="194">
        <f>'[2]29'!D99</f>
        <v>0</v>
      </c>
      <c r="E97" s="194">
        <f>'[2]29'!E99</f>
        <v>0</v>
      </c>
      <c r="F97" s="15">
        <f t="shared" si="16"/>
        <v>72</v>
      </c>
      <c r="G97" s="193">
        <f>'[2]29'!H99</f>
        <v>34</v>
      </c>
      <c r="H97" s="194">
        <f>'[2]29'!I99</f>
        <v>0</v>
      </c>
      <c r="I97" s="194">
        <f>'[2]29'!J99</f>
        <v>0</v>
      </c>
      <c r="J97" s="194">
        <f>'[2]29'!K99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3">
        <f>'[2]29'!B100</f>
        <v>42</v>
      </c>
      <c r="C98" s="194">
        <f>'[2]29'!C100</f>
        <v>30</v>
      </c>
      <c r="D98" s="194">
        <f>'[2]29'!D100</f>
        <v>0</v>
      </c>
      <c r="E98" s="194">
        <f>'[2]29'!E100</f>
        <v>0</v>
      </c>
      <c r="F98" s="15">
        <f t="shared" si="16"/>
        <v>72</v>
      </c>
      <c r="G98" s="193">
        <f>'[2]29'!H100</f>
        <v>34</v>
      </c>
      <c r="H98" s="194">
        <f>'[2]29'!I100</f>
        <v>0</v>
      </c>
      <c r="I98" s="194">
        <f>'[2]29'!J100</f>
        <v>0</v>
      </c>
      <c r="J98" s="194">
        <f>'[2]29'!K100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1.008</v>
      </c>
      <c r="C99" s="129">
        <f t="shared" si="17"/>
        <v>0.72</v>
      </c>
      <c r="D99" s="129">
        <f t="shared" si="17"/>
        <v>0</v>
      </c>
      <c r="E99" s="129">
        <f t="shared" si="17"/>
        <v>0</v>
      </c>
      <c r="F99" s="129">
        <f t="shared" si="17"/>
        <v>1.728</v>
      </c>
      <c r="G99" s="129">
        <f t="shared" si="17"/>
        <v>0.80574999999999997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0.80574999999999997</v>
      </c>
      <c r="L99" s="129">
        <f t="shared" si="17"/>
        <v>2.4E-2</v>
      </c>
      <c r="M99" s="129">
        <f t="shared" si="17"/>
        <v>0.79344999999999954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0.79344999999999954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48" activePane="bottomRight" state="frozen"/>
      <selection activeCell="B3" sqref="B3"/>
      <selection pane="topRight" activeCell="B3" sqref="B3"/>
      <selection pane="bottomLeft" activeCell="B3" sqref="B3"/>
      <selection pane="bottomRight" activeCell="BD49" sqref="BD49:BD50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45167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8" t="s">
        <v>173</v>
      </c>
      <c r="AX1" s="228"/>
      <c r="AY1" s="228"/>
      <c r="AZ1" s="228"/>
      <c r="BA1" s="228"/>
      <c r="BB1" s="228"/>
      <c r="BD1" s="228" t="s">
        <v>174</v>
      </c>
      <c r="BE1" s="228"/>
      <c r="BF1" s="228"/>
      <c r="BG1" s="228"/>
      <c r="BH1" s="228"/>
      <c r="BI1" s="228"/>
      <c r="BL1" s="8" t="s">
        <v>203</v>
      </c>
      <c r="BM1" s="8" t="s">
        <v>204</v>
      </c>
      <c r="BN1" s="228" t="s">
        <v>357</v>
      </c>
      <c r="BO1" s="228"/>
      <c r="BP1" s="229" t="s">
        <v>356</v>
      </c>
      <c r="BQ1" s="22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980</v>
      </c>
      <c r="G3" s="16">
        <f>'[3]29'!G5</f>
        <v>0</v>
      </c>
      <c r="H3" s="17">
        <f>SUM(B3:G3)</f>
        <v>1300</v>
      </c>
      <c r="I3" s="15">
        <f>'[3]29'!J5</f>
        <v>288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288</v>
      </c>
      <c r="P3" s="18">
        <f>frq!C3</f>
        <v>1</v>
      </c>
      <c r="Q3" s="15">
        <f t="shared" ref="Q3:V18" si="0">IF($P3=1,I3,IF(AND($P3=0.985,I3&gt;0.985*B3),B3*0.985,IF(AND($P3=0.965,I3&gt;0.965*B3),0.965*B3,I3)))</f>
        <v>288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288</v>
      </c>
      <c r="X3" s="8">
        <f>AW3</f>
        <v>30.5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30.5</v>
      </c>
      <c r="AE3" s="8">
        <f>BD3</f>
        <v>30.5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30.5</v>
      </c>
      <c r="AL3" s="8">
        <f t="shared" ref="AL3:AQ18" si="3">Q3-X3-AE3</f>
        <v>227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227</v>
      </c>
      <c r="AT3" s="8">
        <v>30.24</v>
      </c>
      <c r="AU3" s="8">
        <v>30.24</v>
      </c>
      <c r="AW3" s="197">
        <v>30.5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30.5</v>
      </c>
      <c r="BD3" s="197">
        <v>30.5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30.5</v>
      </c>
      <c r="BL3" s="8">
        <f>AT3</f>
        <v>30.24</v>
      </c>
      <c r="BM3" s="8">
        <f>AU3</f>
        <v>30.24</v>
      </c>
      <c r="BN3" s="8">
        <f>BC3</f>
        <v>30.5</v>
      </c>
      <c r="BO3" s="8">
        <f>BJ3</f>
        <v>30.5</v>
      </c>
      <c r="BP3" s="140">
        <f>BL3-BN3</f>
        <v>-0.26000000000000156</v>
      </c>
      <c r="BQ3" s="140">
        <f>BM3-BO3</f>
        <v>-0.26000000000000156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980</v>
      </c>
      <c r="G4" s="16">
        <f>'[3]29'!G6</f>
        <v>0</v>
      </c>
      <c r="H4" s="17">
        <f>SUM(B4:G4)</f>
        <v>1300</v>
      </c>
      <c r="I4" s="15">
        <f>'[3]29'!J6</f>
        <v>288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288</v>
      </c>
      <c r="P4" s="18">
        <f>frq!C4</f>
        <v>1</v>
      </c>
      <c r="Q4" s="15">
        <f>IF($P4=1,I4,IF(AND($P4=0.985,I4&gt;0.985*B4),B4*0.985,IF(AND($P4=0.965,I4&gt;0.965*B4),0.965*B4,I4)))</f>
        <v>288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288</v>
      </c>
      <c r="X4" s="8">
        <f t="shared" ref="X4:X67" si="4">AW4</f>
        <v>30.5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30.5</v>
      </c>
      <c r="AE4" s="8">
        <f t="shared" ref="AE4:AE67" si="11">BD4</f>
        <v>30.5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30.5</v>
      </c>
      <c r="AL4" s="8">
        <f t="shared" si="3"/>
        <v>227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227</v>
      </c>
      <c r="AT4" s="8">
        <v>30.24</v>
      </c>
      <c r="AU4" s="8">
        <v>30.24</v>
      </c>
      <c r="AW4" s="197">
        <v>30.5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30.5</v>
      </c>
      <c r="BD4" s="197">
        <v>30.5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30.5</v>
      </c>
      <c r="BL4" s="8">
        <f t="shared" ref="BL4:BL67" si="21">AT4</f>
        <v>30.24</v>
      </c>
      <c r="BM4" s="8">
        <f t="shared" ref="BM4:BM67" si="22">AU4</f>
        <v>30.24</v>
      </c>
      <c r="BN4" s="8">
        <f t="shared" ref="BN4:BN67" si="23">BC4</f>
        <v>30.5</v>
      </c>
      <c r="BO4" s="8">
        <f t="shared" ref="BO4:BO67" si="24">BJ4</f>
        <v>30.5</v>
      </c>
      <c r="BP4" s="140">
        <f t="shared" ref="BP4:BP67" si="25">BL4-BN4</f>
        <v>-0.26000000000000156</v>
      </c>
      <c r="BQ4" s="140">
        <f t="shared" ref="BQ4:BQ67" si="26">BM4-BO4</f>
        <v>-0.26000000000000156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980</v>
      </c>
      <c r="G5" s="16">
        <f>'[3]29'!G7</f>
        <v>0</v>
      </c>
      <c r="H5" s="17">
        <f t="shared" ref="H5:H68" si="27">SUM(B5:G5)</f>
        <v>1300</v>
      </c>
      <c r="I5" s="15">
        <f>'[3]29'!J7</f>
        <v>288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288</v>
      </c>
      <c r="P5" s="18">
        <f>frq!C5</f>
        <v>1</v>
      </c>
      <c r="Q5" s="15">
        <f t="shared" ref="Q5:V56" si="29">IF($P5=1,I5,IF(AND($P5=0.985,I5&gt;0.985*B5),B5*0.985,IF(AND($P5=0.965,I5&gt;0.965*B5),0.965*B5,I5)))</f>
        <v>288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288</v>
      </c>
      <c r="X5" s="8">
        <f t="shared" si="4"/>
        <v>30.5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30.5</v>
      </c>
      <c r="AE5" s="8">
        <f t="shared" si="11"/>
        <v>30.5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30.5</v>
      </c>
      <c r="AL5" s="8">
        <f t="shared" si="3"/>
        <v>227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227</v>
      </c>
      <c r="AT5" s="8">
        <v>29.5</v>
      </c>
      <c r="AU5" s="8">
        <v>29.5</v>
      </c>
      <c r="AW5" s="197">
        <v>30.5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30.5</v>
      </c>
      <c r="BD5" s="197">
        <v>30.5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30.5</v>
      </c>
      <c r="BL5" s="8">
        <f t="shared" si="21"/>
        <v>29.5</v>
      </c>
      <c r="BM5" s="8">
        <f t="shared" si="22"/>
        <v>29.5</v>
      </c>
      <c r="BN5" s="8">
        <f t="shared" si="23"/>
        <v>30.5</v>
      </c>
      <c r="BO5" s="8">
        <f t="shared" si="24"/>
        <v>30.5</v>
      </c>
      <c r="BP5" s="140">
        <f t="shared" si="25"/>
        <v>-1</v>
      </c>
      <c r="BQ5" s="140">
        <f t="shared" si="26"/>
        <v>-1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980</v>
      </c>
      <c r="G6" s="16">
        <f>'[3]29'!G8</f>
        <v>0</v>
      </c>
      <c r="H6" s="17">
        <f t="shared" si="27"/>
        <v>1300</v>
      </c>
      <c r="I6" s="15">
        <f>'[3]29'!J8</f>
        <v>305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305</v>
      </c>
      <c r="P6" s="18">
        <f>frq!C6</f>
        <v>1</v>
      </c>
      <c r="Q6" s="15">
        <f t="shared" si="29"/>
        <v>305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305</v>
      </c>
      <c r="X6" s="8">
        <f t="shared" si="4"/>
        <v>30.5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30.5</v>
      </c>
      <c r="AE6" s="8">
        <f t="shared" si="11"/>
        <v>30.5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30.5</v>
      </c>
      <c r="AL6" s="8">
        <f t="shared" si="3"/>
        <v>244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244</v>
      </c>
      <c r="AT6" s="8">
        <v>29.5</v>
      </c>
      <c r="AU6" s="8">
        <v>29.5</v>
      </c>
      <c r="AW6" s="197">
        <v>30.5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30.5</v>
      </c>
      <c r="BD6" s="197">
        <v>30.5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30.5</v>
      </c>
      <c r="BL6" s="8">
        <f t="shared" si="21"/>
        <v>29.5</v>
      </c>
      <c r="BM6" s="8">
        <f t="shared" si="22"/>
        <v>29.5</v>
      </c>
      <c r="BN6" s="8">
        <f t="shared" si="23"/>
        <v>30.5</v>
      </c>
      <c r="BO6" s="8">
        <f t="shared" si="24"/>
        <v>30.5</v>
      </c>
      <c r="BP6" s="140">
        <f t="shared" si="25"/>
        <v>-1</v>
      </c>
      <c r="BQ6" s="140">
        <f t="shared" si="26"/>
        <v>-1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980</v>
      </c>
      <c r="G7" s="16">
        <f>'[3]29'!G9</f>
        <v>0</v>
      </c>
      <c r="H7" s="17">
        <f t="shared" si="27"/>
        <v>1300</v>
      </c>
      <c r="I7" s="15">
        <f>'[3]29'!J9</f>
        <v>305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305</v>
      </c>
      <c r="P7" s="18">
        <f>frq!C7</f>
        <v>1</v>
      </c>
      <c r="Q7" s="15">
        <f t="shared" si="29"/>
        <v>305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305</v>
      </c>
      <c r="X7" s="8">
        <f t="shared" si="4"/>
        <v>30.5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30.5</v>
      </c>
      <c r="AE7" s="8">
        <f t="shared" si="11"/>
        <v>30.5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30.5</v>
      </c>
      <c r="AL7" s="8">
        <f t="shared" si="3"/>
        <v>244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244</v>
      </c>
      <c r="AT7" s="8">
        <v>29.5</v>
      </c>
      <c r="AU7" s="8">
        <v>29.5</v>
      </c>
      <c r="AW7" s="197">
        <v>30.5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30.5</v>
      </c>
      <c r="BD7" s="197">
        <v>30.5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30.5</v>
      </c>
      <c r="BL7" s="8">
        <f t="shared" si="21"/>
        <v>29.5</v>
      </c>
      <c r="BM7" s="8">
        <f t="shared" si="22"/>
        <v>29.5</v>
      </c>
      <c r="BN7" s="8">
        <f t="shared" si="23"/>
        <v>30.5</v>
      </c>
      <c r="BO7" s="8">
        <f t="shared" si="24"/>
        <v>30.5</v>
      </c>
      <c r="BP7" s="140">
        <f t="shared" si="25"/>
        <v>-1</v>
      </c>
      <c r="BQ7" s="140">
        <f t="shared" si="26"/>
        <v>-1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980</v>
      </c>
      <c r="G8" s="16">
        <f>'[3]29'!G10</f>
        <v>0</v>
      </c>
      <c r="H8" s="17">
        <f t="shared" si="27"/>
        <v>1300</v>
      </c>
      <c r="I8" s="15">
        <f>'[3]29'!J10</f>
        <v>305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305</v>
      </c>
      <c r="P8" s="18">
        <f>frq!C8</f>
        <v>1</v>
      </c>
      <c r="Q8" s="15">
        <f t="shared" si="29"/>
        <v>305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305</v>
      </c>
      <c r="X8" s="8">
        <f t="shared" si="4"/>
        <v>30.5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30.5</v>
      </c>
      <c r="AE8" s="8">
        <f t="shared" si="11"/>
        <v>30.5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30.5</v>
      </c>
      <c r="AL8" s="8">
        <f t="shared" si="3"/>
        <v>244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244</v>
      </c>
      <c r="AT8" s="8">
        <v>30.95</v>
      </c>
      <c r="AU8" s="8">
        <v>30.95</v>
      </c>
      <c r="AW8" s="197">
        <v>30.5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30.5</v>
      </c>
      <c r="BD8" s="197">
        <v>30.5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30.5</v>
      </c>
      <c r="BL8" s="8">
        <f t="shared" si="21"/>
        <v>30.95</v>
      </c>
      <c r="BM8" s="8">
        <f t="shared" si="22"/>
        <v>30.95</v>
      </c>
      <c r="BN8" s="8">
        <f t="shared" si="23"/>
        <v>30.5</v>
      </c>
      <c r="BO8" s="8">
        <f t="shared" si="24"/>
        <v>30.5</v>
      </c>
      <c r="BP8" s="140">
        <f t="shared" si="25"/>
        <v>0.44999999999999929</v>
      </c>
      <c r="BQ8" s="140">
        <f t="shared" si="26"/>
        <v>0.44999999999999929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980</v>
      </c>
      <c r="G9" s="16">
        <f>'[3]29'!G11</f>
        <v>0</v>
      </c>
      <c r="H9" s="17">
        <f t="shared" si="27"/>
        <v>1300</v>
      </c>
      <c r="I9" s="15">
        <f>'[3]29'!J11</f>
        <v>315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315</v>
      </c>
      <c r="P9" s="18">
        <f>frq!C9</f>
        <v>1</v>
      </c>
      <c r="Q9" s="15">
        <f t="shared" si="29"/>
        <v>315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315</v>
      </c>
      <c r="X9" s="8">
        <f t="shared" si="4"/>
        <v>31.5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31.5</v>
      </c>
      <c r="AE9" s="8">
        <f t="shared" si="11"/>
        <v>31.5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31.5</v>
      </c>
      <c r="AL9" s="8">
        <f t="shared" si="3"/>
        <v>252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252</v>
      </c>
      <c r="AT9" s="8">
        <v>30.95</v>
      </c>
      <c r="AU9" s="8">
        <v>30.95</v>
      </c>
      <c r="AW9" s="197">
        <v>31.5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31.5</v>
      </c>
      <c r="BD9" s="197">
        <v>31.5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31.5</v>
      </c>
      <c r="BL9" s="8">
        <f t="shared" si="21"/>
        <v>30.95</v>
      </c>
      <c r="BM9" s="8">
        <f t="shared" si="22"/>
        <v>30.95</v>
      </c>
      <c r="BN9" s="8">
        <f t="shared" si="23"/>
        <v>31.5</v>
      </c>
      <c r="BO9" s="8">
        <f t="shared" si="24"/>
        <v>31.5</v>
      </c>
      <c r="BP9" s="140">
        <f t="shared" si="25"/>
        <v>-0.55000000000000071</v>
      </c>
      <c r="BQ9" s="140">
        <f t="shared" si="26"/>
        <v>-0.55000000000000071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980</v>
      </c>
      <c r="G10" s="16">
        <f>'[3]29'!G12</f>
        <v>0</v>
      </c>
      <c r="H10" s="17">
        <f t="shared" si="27"/>
        <v>1300</v>
      </c>
      <c r="I10" s="15">
        <f>'[3]29'!J12</f>
        <v>315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315</v>
      </c>
      <c r="P10" s="18">
        <f>frq!C10</f>
        <v>1</v>
      </c>
      <c r="Q10" s="15">
        <f t="shared" si="29"/>
        <v>315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315</v>
      </c>
      <c r="X10" s="8">
        <f t="shared" si="4"/>
        <v>31.5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31.5</v>
      </c>
      <c r="AE10" s="8">
        <f t="shared" si="11"/>
        <v>31.5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31.5</v>
      </c>
      <c r="AL10" s="8">
        <f t="shared" si="3"/>
        <v>252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252</v>
      </c>
      <c r="AT10" s="8">
        <v>30.95</v>
      </c>
      <c r="AU10" s="8">
        <v>30.95</v>
      </c>
      <c r="AW10" s="197">
        <v>31.5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31.5</v>
      </c>
      <c r="BD10" s="197">
        <v>31.5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31.5</v>
      </c>
      <c r="BL10" s="8">
        <f t="shared" si="21"/>
        <v>30.95</v>
      </c>
      <c r="BM10" s="8">
        <f t="shared" si="22"/>
        <v>30.95</v>
      </c>
      <c r="BN10" s="8">
        <f t="shared" si="23"/>
        <v>31.5</v>
      </c>
      <c r="BO10" s="8">
        <f t="shared" si="24"/>
        <v>31.5</v>
      </c>
      <c r="BP10" s="140">
        <f t="shared" si="25"/>
        <v>-0.55000000000000071</v>
      </c>
      <c r="BQ10" s="140">
        <f t="shared" si="26"/>
        <v>-0.55000000000000071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980</v>
      </c>
      <c r="G11" s="16">
        <f>'[3]29'!G13</f>
        <v>0</v>
      </c>
      <c r="H11" s="17">
        <f t="shared" si="27"/>
        <v>1300</v>
      </c>
      <c r="I11" s="15">
        <f>'[3]29'!J13</f>
        <v>287.61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287.61</v>
      </c>
      <c r="P11" s="18">
        <f>frq!C11</f>
        <v>1</v>
      </c>
      <c r="Q11" s="15">
        <f t="shared" si="29"/>
        <v>287.61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287.61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223.61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223.61</v>
      </c>
      <c r="AT11" s="8">
        <v>30.95</v>
      </c>
      <c r="AU11" s="8">
        <v>30.95</v>
      </c>
      <c r="AW11" s="197">
        <v>32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32</v>
      </c>
      <c r="BD11" s="197">
        <v>32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32</v>
      </c>
      <c r="BL11" s="8">
        <f t="shared" si="21"/>
        <v>30.95</v>
      </c>
      <c r="BM11" s="8">
        <f t="shared" si="22"/>
        <v>30.95</v>
      </c>
      <c r="BN11" s="8">
        <f t="shared" si="23"/>
        <v>32</v>
      </c>
      <c r="BO11" s="8">
        <f t="shared" si="24"/>
        <v>32</v>
      </c>
      <c r="BP11" s="140">
        <f t="shared" si="25"/>
        <v>-1.0500000000000007</v>
      </c>
      <c r="BQ11" s="140">
        <f t="shared" si="26"/>
        <v>-1.0500000000000007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980</v>
      </c>
      <c r="G12" s="16">
        <f>'[3]29'!G14</f>
        <v>0</v>
      </c>
      <c r="H12" s="17">
        <f t="shared" si="27"/>
        <v>1300</v>
      </c>
      <c r="I12" s="15">
        <f>'[3]29'!J14</f>
        <v>287.61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287.61</v>
      </c>
      <c r="P12" s="18">
        <f>frq!C12</f>
        <v>1</v>
      </c>
      <c r="Q12" s="15">
        <f t="shared" si="29"/>
        <v>287.61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287.61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223.61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223.61</v>
      </c>
      <c r="AT12" s="8">
        <v>30.95</v>
      </c>
      <c r="AU12" s="8">
        <v>30.95</v>
      </c>
      <c r="AW12" s="197">
        <v>32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32</v>
      </c>
      <c r="BD12" s="197">
        <v>32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32</v>
      </c>
      <c r="BL12" s="8">
        <f t="shared" si="21"/>
        <v>30.95</v>
      </c>
      <c r="BM12" s="8">
        <f t="shared" si="22"/>
        <v>30.95</v>
      </c>
      <c r="BN12" s="8">
        <f t="shared" si="23"/>
        <v>32</v>
      </c>
      <c r="BO12" s="8">
        <f t="shared" si="24"/>
        <v>32</v>
      </c>
      <c r="BP12" s="140">
        <f t="shared" si="25"/>
        <v>-1.0500000000000007</v>
      </c>
      <c r="BQ12" s="140">
        <f t="shared" si="26"/>
        <v>-1.0500000000000007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980</v>
      </c>
      <c r="G13" s="16">
        <f>'[3]29'!G15</f>
        <v>0</v>
      </c>
      <c r="H13" s="17">
        <f t="shared" si="27"/>
        <v>1300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23.2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23.2</v>
      </c>
      <c r="AE13" s="8">
        <f t="shared" si="11"/>
        <v>23.2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23.2</v>
      </c>
      <c r="AL13" s="8">
        <f t="shared" si="3"/>
        <v>223.60000000000002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223.60000000000002</v>
      </c>
      <c r="AT13" s="8">
        <v>30.95</v>
      </c>
      <c r="AU13" s="8">
        <v>30.95</v>
      </c>
      <c r="AW13" s="197">
        <v>23.2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23.2</v>
      </c>
      <c r="BD13" s="197">
        <v>23.2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23.2</v>
      </c>
      <c r="BL13" s="8">
        <f t="shared" si="21"/>
        <v>30.95</v>
      </c>
      <c r="BM13" s="8">
        <f t="shared" si="22"/>
        <v>30.95</v>
      </c>
      <c r="BN13" s="8">
        <f t="shared" si="23"/>
        <v>23.2</v>
      </c>
      <c r="BO13" s="8">
        <f t="shared" si="24"/>
        <v>23.2</v>
      </c>
      <c r="BP13" s="140">
        <f t="shared" si="25"/>
        <v>7.75</v>
      </c>
      <c r="BQ13" s="140">
        <f t="shared" si="26"/>
        <v>7.75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980</v>
      </c>
      <c r="G14" s="16">
        <f>'[3]29'!G16</f>
        <v>0</v>
      </c>
      <c r="H14" s="17">
        <f t="shared" si="27"/>
        <v>1300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23.2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23.2</v>
      </c>
      <c r="AE14" s="8">
        <f t="shared" si="11"/>
        <v>23.2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23.2</v>
      </c>
      <c r="AL14" s="8">
        <f t="shared" si="3"/>
        <v>223.60000000000002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223.60000000000002</v>
      </c>
      <c r="AT14" s="8">
        <v>30.95</v>
      </c>
      <c r="AU14" s="8">
        <v>30.95</v>
      </c>
      <c r="AW14" s="197">
        <v>23.2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23.2</v>
      </c>
      <c r="BD14" s="197">
        <v>23.2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23.2</v>
      </c>
      <c r="BL14" s="8">
        <f t="shared" si="21"/>
        <v>30.95</v>
      </c>
      <c r="BM14" s="8">
        <f t="shared" si="22"/>
        <v>30.95</v>
      </c>
      <c r="BN14" s="8">
        <f t="shared" si="23"/>
        <v>23.2</v>
      </c>
      <c r="BO14" s="8">
        <f t="shared" si="24"/>
        <v>23.2</v>
      </c>
      <c r="BP14" s="140">
        <f t="shared" si="25"/>
        <v>7.75</v>
      </c>
      <c r="BQ14" s="140">
        <f t="shared" si="26"/>
        <v>7.75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980</v>
      </c>
      <c r="G15" s="16">
        <f>'[3]29'!G17</f>
        <v>0</v>
      </c>
      <c r="H15" s="17">
        <f t="shared" si="27"/>
        <v>1300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23.2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23.2</v>
      </c>
      <c r="AE15" s="8">
        <f t="shared" si="11"/>
        <v>23.2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23.2</v>
      </c>
      <c r="AL15" s="8">
        <f t="shared" si="3"/>
        <v>223.60000000000002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223.60000000000002</v>
      </c>
      <c r="AT15" s="8">
        <v>30.95</v>
      </c>
      <c r="AU15" s="8">
        <v>30.95</v>
      </c>
      <c r="AW15" s="197">
        <v>23.2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23.2</v>
      </c>
      <c r="BD15" s="197">
        <v>23.2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23.2</v>
      </c>
      <c r="BL15" s="8">
        <f t="shared" si="21"/>
        <v>30.95</v>
      </c>
      <c r="BM15" s="8">
        <f t="shared" si="22"/>
        <v>30.95</v>
      </c>
      <c r="BN15" s="8">
        <f t="shared" si="23"/>
        <v>23.2</v>
      </c>
      <c r="BO15" s="8">
        <f t="shared" si="24"/>
        <v>23.2</v>
      </c>
      <c r="BP15" s="140">
        <f t="shared" si="25"/>
        <v>7.75</v>
      </c>
      <c r="BQ15" s="140">
        <f t="shared" si="26"/>
        <v>7.75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980</v>
      </c>
      <c r="G16" s="16">
        <f>'[3]29'!G18</f>
        <v>0</v>
      </c>
      <c r="H16" s="17">
        <f t="shared" si="27"/>
        <v>1300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23.2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23.2</v>
      </c>
      <c r="AE16" s="8">
        <f t="shared" si="11"/>
        <v>23.2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23.2</v>
      </c>
      <c r="AL16" s="8">
        <f t="shared" si="3"/>
        <v>223.60000000000002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223.60000000000002</v>
      </c>
      <c r="AT16" s="8">
        <v>30.95</v>
      </c>
      <c r="AU16" s="8">
        <v>30.95</v>
      </c>
      <c r="AW16" s="197">
        <v>23.2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23.2</v>
      </c>
      <c r="BD16" s="197">
        <v>23.2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23.2</v>
      </c>
      <c r="BL16" s="8">
        <f t="shared" si="21"/>
        <v>30.95</v>
      </c>
      <c r="BM16" s="8">
        <f t="shared" si="22"/>
        <v>30.95</v>
      </c>
      <c r="BN16" s="8">
        <f t="shared" si="23"/>
        <v>23.2</v>
      </c>
      <c r="BO16" s="8">
        <f t="shared" si="24"/>
        <v>23.2</v>
      </c>
      <c r="BP16" s="140">
        <f t="shared" si="25"/>
        <v>7.75</v>
      </c>
      <c r="BQ16" s="140">
        <f t="shared" si="26"/>
        <v>7.75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980</v>
      </c>
      <c r="G17" s="16">
        <f>'[3]29'!G19</f>
        <v>0</v>
      </c>
      <c r="H17" s="17">
        <f t="shared" si="27"/>
        <v>1300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23.2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23.2</v>
      </c>
      <c r="AE17" s="8">
        <f t="shared" si="11"/>
        <v>23.2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23.2</v>
      </c>
      <c r="AL17" s="8">
        <f t="shared" si="3"/>
        <v>223.60000000000002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223.60000000000002</v>
      </c>
      <c r="AT17" s="8">
        <v>30.95</v>
      </c>
      <c r="AU17" s="8">
        <v>30.95</v>
      </c>
      <c r="AW17" s="197">
        <v>23.2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23.2</v>
      </c>
      <c r="BD17" s="197">
        <v>23.2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23.2</v>
      </c>
      <c r="BL17" s="8">
        <f t="shared" si="21"/>
        <v>30.95</v>
      </c>
      <c r="BM17" s="8">
        <f t="shared" si="22"/>
        <v>30.95</v>
      </c>
      <c r="BN17" s="8">
        <f t="shared" si="23"/>
        <v>23.2</v>
      </c>
      <c r="BO17" s="8">
        <f t="shared" si="24"/>
        <v>23.2</v>
      </c>
      <c r="BP17" s="140">
        <f t="shared" si="25"/>
        <v>7.75</v>
      </c>
      <c r="BQ17" s="140">
        <f t="shared" si="26"/>
        <v>7.75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980</v>
      </c>
      <c r="G18" s="16">
        <f>'[3]29'!G20</f>
        <v>0</v>
      </c>
      <c r="H18" s="17">
        <f t="shared" si="27"/>
        <v>1300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23.2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23.2</v>
      </c>
      <c r="AE18" s="8">
        <f t="shared" si="11"/>
        <v>23.2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23.2</v>
      </c>
      <c r="AL18" s="8">
        <f t="shared" si="3"/>
        <v>223.60000000000002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223.60000000000002</v>
      </c>
      <c r="AT18" s="8">
        <v>30.95</v>
      </c>
      <c r="AU18" s="8">
        <v>30.95</v>
      </c>
      <c r="AW18" s="197">
        <v>23.2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23.2</v>
      </c>
      <c r="BD18" s="197">
        <v>23.2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23.2</v>
      </c>
      <c r="BL18" s="8">
        <f t="shared" si="21"/>
        <v>30.95</v>
      </c>
      <c r="BM18" s="8">
        <f t="shared" si="22"/>
        <v>30.95</v>
      </c>
      <c r="BN18" s="8">
        <f t="shared" si="23"/>
        <v>23.2</v>
      </c>
      <c r="BO18" s="8">
        <f t="shared" si="24"/>
        <v>23.2</v>
      </c>
      <c r="BP18" s="140">
        <f t="shared" si="25"/>
        <v>7.75</v>
      </c>
      <c r="BQ18" s="140">
        <f t="shared" si="26"/>
        <v>7.75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980</v>
      </c>
      <c r="G19" s="16">
        <f>'[3]29'!G21</f>
        <v>0</v>
      </c>
      <c r="H19" s="17">
        <f t="shared" si="27"/>
        <v>1300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23.2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23.2</v>
      </c>
      <c r="AE19" s="8">
        <f t="shared" si="11"/>
        <v>23.2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23.2</v>
      </c>
      <c r="AL19" s="8">
        <f t="shared" ref="AL19:AQ61" si="31">Q19-X19-AE19</f>
        <v>223.60000000000002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223.60000000000002</v>
      </c>
      <c r="AT19" s="8">
        <v>30.95</v>
      </c>
      <c r="AU19" s="8">
        <v>30.95</v>
      </c>
      <c r="AW19" s="197">
        <v>23.2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23.2</v>
      </c>
      <c r="BD19" s="197">
        <v>23.2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23.2</v>
      </c>
      <c r="BL19" s="8">
        <f t="shared" si="21"/>
        <v>30.95</v>
      </c>
      <c r="BM19" s="8">
        <f t="shared" si="22"/>
        <v>30.95</v>
      </c>
      <c r="BN19" s="8">
        <f t="shared" si="23"/>
        <v>23.2</v>
      </c>
      <c r="BO19" s="8">
        <f t="shared" si="24"/>
        <v>23.2</v>
      </c>
      <c r="BP19" s="140">
        <f t="shared" si="25"/>
        <v>7.75</v>
      </c>
      <c r="BQ19" s="140">
        <f t="shared" si="26"/>
        <v>7.75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980</v>
      </c>
      <c r="G20" s="16">
        <f>'[3]29'!G22</f>
        <v>0</v>
      </c>
      <c r="H20" s="17">
        <f t="shared" si="27"/>
        <v>1300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23.2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23.2</v>
      </c>
      <c r="AE20" s="8">
        <f t="shared" si="11"/>
        <v>23.2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23.2</v>
      </c>
      <c r="AL20" s="8">
        <f t="shared" si="31"/>
        <v>223.60000000000002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223.60000000000002</v>
      </c>
      <c r="AT20" s="8">
        <v>30.95</v>
      </c>
      <c r="AU20" s="8">
        <v>30.95</v>
      </c>
      <c r="AW20" s="197">
        <v>23.2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23.2</v>
      </c>
      <c r="BD20" s="197">
        <v>23.2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23.2</v>
      </c>
      <c r="BL20" s="8">
        <f t="shared" si="21"/>
        <v>30.95</v>
      </c>
      <c r="BM20" s="8">
        <f t="shared" si="22"/>
        <v>30.95</v>
      </c>
      <c r="BN20" s="8">
        <f t="shared" si="23"/>
        <v>23.2</v>
      </c>
      <c r="BO20" s="8">
        <f t="shared" si="24"/>
        <v>23.2</v>
      </c>
      <c r="BP20" s="140">
        <f t="shared" si="25"/>
        <v>7.75</v>
      </c>
      <c r="BQ20" s="140">
        <f t="shared" si="26"/>
        <v>7.75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980</v>
      </c>
      <c r="G21" s="16">
        <f>'[3]29'!G23</f>
        <v>0</v>
      </c>
      <c r="H21" s="17">
        <f t="shared" si="27"/>
        <v>1300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23.2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23.2</v>
      </c>
      <c r="AE21" s="8">
        <f t="shared" si="11"/>
        <v>23.2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23.2</v>
      </c>
      <c r="AL21" s="8">
        <f t="shared" si="31"/>
        <v>223.60000000000002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223.60000000000002</v>
      </c>
      <c r="AT21" s="8">
        <v>30.95</v>
      </c>
      <c r="AU21" s="8">
        <v>30.95</v>
      </c>
      <c r="AW21" s="197">
        <v>23.2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23.2</v>
      </c>
      <c r="BD21" s="197">
        <v>23.2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23.2</v>
      </c>
      <c r="BL21" s="8">
        <f t="shared" si="21"/>
        <v>30.95</v>
      </c>
      <c r="BM21" s="8">
        <f t="shared" si="22"/>
        <v>30.95</v>
      </c>
      <c r="BN21" s="8">
        <f t="shared" si="23"/>
        <v>23.2</v>
      </c>
      <c r="BO21" s="8">
        <f t="shared" si="24"/>
        <v>23.2</v>
      </c>
      <c r="BP21" s="140">
        <f t="shared" si="25"/>
        <v>7.75</v>
      </c>
      <c r="BQ21" s="140">
        <f t="shared" si="26"/>
        <v>7.75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980</v>
      </c>
      <c r="G22" s="16">
        <f>'[3]29'!G24</f>
        <v>0</v>
      </c>
      <c r="H22" s="17">
        <f t="shared" si="27"/>
        <v>1300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23.2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23.2</v>
      </c>
      <c r="AE22" s="8">
        <f t="shared" si="11"/>
        <v>23.2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23.2</v>
      </c>
      <c r="AL22" s="8">
        <f t="shared" si="31"/>
        <v>223.60000000000002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223.60000000000002</v>
      </c>
      <c r="AT22" s="8">
        <v>30.95</v>
      </c>
      <c r="AU22" s="8">
        <v>30.95</v>
      </c>
      <c r="AW22" s="197">
        <v>23.2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23.2</v>
      </c>
      <c r="BD22" s="197">
        <v>23.2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23.2</v>
      </c>
      <c r="BL22" s="8">
        <f t="shared" si="21"/>
        <v>30.95</v>
      </c>
      <c r="BM22" s="8">
        <f t="shared" si="22"/>
        <v>30.95</v>
      </c>
      <c r="BN22" s="8">
        <f t="shared" si="23"/>
        <v>23.2</v>
      </c>
      <c r="BO22" s="8">
        <f t="shared" si="24"/>
        <v>23.2</v>
      </c>
      <c r="BP22" s="140">
        <f t="shared" si="25"/>
        <v>7.75</v>
      </c>
      <c r="BQ22" s="140">
        <f t="shared" si="26"/>
        <v>7.75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980</v>
      </c>
      <c r="G23" s="16">
        <f>'[3]29'!G25</f>
        <v>0</v>
      </c>
      <c r="H23" s="17">
        <f t="shared" si="27"/>
        <v>1300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14.39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14.39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223.61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223.61</v>
      </c>
      <c r="AT23" s="8">
        <v>30.95</v>
      </c>
      <c r="AU23" s="8">
        <v>30.95</v>
      </c>
      <c r="AW23" s="197">
        <v>14.39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14.39</v>
      </c>
      <c r="BD23" s="197">
        <v>32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32</v>
      </c>
      <c r="BL23" s="8">
        <f t="shared" si="21"/>
        <v>30.95</v>
      </c>
      <c r="BM23" s="8">
        <f t="shared" si="22"/>
        <v>30.95</v>
      </c>
      <c r="BN23" s="8">
        <f t="shared" si="23"/>
        <v>14.39</v>
      </c>
      <c r="BO23" s="8">
        <f t="shared" si="24"/>
        <v>32</v>
      </c>
      <c r="BP23" s="140">
        <f t="shared" si="25"/>
        <v>16.559999999999999</v>
      </c>
      <c r="BQ23" s="140">
        <f t="shared" si="26"/>
        <v>-1.0500000000000007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980</v>
      </c>
      <c r="G24" s="16">
        <f>'[3]29'!G26</f>
        <v>0</v>
      </c>
      <c r="H24" s="17">
        <f t="shared" si="27"/>
        <v>1300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14.39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14.39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223.61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223.61</v>
      </c>
      <c r="AT24" s="8">
        <v>30.95</v>
      </c>
      <c r="AU24" s="8">
        <v>30.95</v>
      </c>
      <c r="AW24" s="197">
        <v>14.39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14.39</v>
      </c>
      <c r="BD24" s="197">
        <v>32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32</v>
      </c>
      <c r="BL24" s="8">
        <f t="shared" si="21"/>
        <v>30.95</v>
      </c>
      <c r="BM24" s="8">
        <f t="shared" si="22"/>
        <v>30.95</v>
      </c>
      <c r="BN24" s="8">
        <f t="shared" si="23"/>
        <v>14.39</v>
      </c>
      <c r="BO24" s="8">
        <f t="shared" si="24"/>
        <v>32</v>
      </c>
      <c r="BP24" s="140">
        <f t="shared" si="25"/>
        <v>16.559999999999999</v>
      </c>
      <c r="BQ24" s="140">
        <f t="shared" si="26"/>
        <v>-1.0500000000000007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980</v>
      </c>
      <c r="G25" s="16">
        <f>'[3]29'!G27</f>
        <v>0</v>
      </c>
      <c r="H25" s="17">
        <f t="shared" si="27"/>
        <v>1300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14.39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14.39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223.61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223.61</v>
      </c>
      <c r="AT25" s="8">
        <v>13.92</v>
      </c>
      <c r="AU25" s="8">
        <v>30.95</v>
      </c>
      <c r="AW25" s="197">
        <v>14.39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14.39</v>
      </c>
      <c r="BD25" s="197">
        <v>32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32</v>
      </c>
      <c r="BL25" s="8">
        <f t="shared" si="21"/>
        <v>13.92</v>
      </c>
      <c r="BM25" s="8">
        <f t="shared" si="22"/>
        <v>30.95</v>
      </c>
      <c r="BN25" s="8">
        <f t="shared" si="23"/>
        <v>14.39</v>
      </c>
      <c r="BO25" s="8">
        <f t="shared" si="24"/>
        <v>32</v>
      </c>
      <c r="BP25" s="140">
        <f t="shared" si="25"/>
        <v>-0.47000000000000064</v>
      </c>
      <c r="BQ25" s="140">
        <f t="shared" si="26"/>
        <v>-1.0500000000000007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980</v>
      </c>
      <c r="G26" s="16">
        <f>'[3]29'!G28</f>
        <v>0</v>
      </c>
      <c r="H26" s="17">
        <f t="shared" si="27"/>
        <v>1300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14.39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14.39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223.61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223.61</v>
      </c>
      <c r="AT26" s="8">
        <v>13.92</v>
      </c>
      <c r="AU26" s="8">
        <v>30.95</v>
      </c>
      <c r="AW26" s="197">
        <v>14.39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14.39</v>
      </c>
      <c r="BD26" s="197">
        <v>32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32</v>
      </c>
      <c r="BL26" s="8">
        <f t="shared" si="21"/>
        <v>13.92</v>
      </c>
      <c r="BM26" s="8">
        <f t="shared" si="22"/>
        <v>30.95</v>
      </c>
      <c r="BN26" s="8">
        <f t="shared" si="23"/>
        <v>14.39</v>
      </c>
      <c r="BO26" s="8">
        <f t="shared" si="24"/>
        <v>32</v>
      </c>
      <c r="BP26" s="140">
        <f t="shared" si="25"/>
        <v>-0.47000000000000064</v>
      </c>
      <c r="BQ26" s="140">
        <f t="shared" si="26"/>
        <v>-1.0500000000000007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950</v>
      </c>
      <c r="G27" s="16">
        <f>'[3]29'!G29</f>
        <v>30</v>
      </c>
      <c r="H27" s="17">
        <f t="shared" si="27"/>
        <v>1300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30</v>
      </c>
      <c r="O27" s="17">
        <f t="shared" si="28"/>
        <v>300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30</v>
      </c>
      <c r="W27" s="17">
        <f t="shared" si="30"/>
        <v>300</v>
      </c>
      <c r="X27" s="8">
        <f t="shared" si="4"/>
        <v>14.39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2.5</v>
      </c>
      <c r="AD27" s="8">
        <f t="shared" si="10"/>
        <v>16.89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2.5</v>
      </c>
      <c r="AK27" s="8">
        <f t="shared" si="17"/>
        <v>34.5</v>
      </c>
      <c r="AL27" s="8">
        <f t="shared" si="31"/>
        <v>223.61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25</v>
      </c>
      <c r="AR27" s="8">
        <f t="shared" si="18"/>
        <v>248.61</v>
      </c>
      <c r="AT27" s="8">
        <v>16.34</v>
      </c>
      <c r="AU27" s="8">
        <v>33.369999999999997</v>
      </c>
      <c r="AW27" s="197">
        <v>14.39</v>
      </c>
      <c r="AX27" s="197">
        <v>0</v>
      </c>
      <c r="AY27" s="197">
        <v>0</v>
      </c>
      <c r="AZ27" s="197">
        <v>0</v>
      </c>
      <c r="BA27" s="197">
        <v>0</v>
      </c>
      <c r="BB27" s="197">
        <v>2.5</v>
      </c>
      <c r="BC27" s="8">
        <f t="shared" si="19"/>
        <v>16.89</v>
      </c>
      <c r="BD27" s="197">
        <v>32</v>
      </c>
      <c r="BE27" s="197">
        <v>0</v>
      </c>
      <c r="BF27" s="197">
        <v>0</v>
      </c>
      <c r="BG27" s="197">
        <v>0</v>
      </c>
      <c r="BH27" s="197">
        <v>0</v>
      </c>
      <c r="BI27" s="197">
        <v>2.5</v>
      </c>
      <c r="BJ27" s="8">
        <f t="shared" si="20"/>
        <v>34.5</v>
      </c>
      <c r="BL27" s="8">
        <f t="shared" si="21"/>
        <v>16.34</v>
      </c>
      <c r="BM27" s="8">
        <f t="shared" si="22"/>
        <v>33.369999999999997</v>
      </c>
      <c r="BN27" s="8">
        <f t="shared" si="23"/>
        <v>16.89</v>
      </c>
      <c r="BO27" s="8">
        <f t="shared" si="24"/>
        <v>34.5</v>
      </c>
      <c r="BP27" s="140">
        <f t="shared" si="25"/>
        <v>-0.55000000000000071</v>
      </c>
      <c r="BQ27" s="140">
        <f t="shared" si="26"/>
        <v>-1.1300000000000026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950</v>
      </c>
      <c r="G28" s="16">
        <f>'[3]29'!G30</f>
        <v>30</v>
      </c>
      <c r="H28" s="17">
        <f t="shared" si="27"/>
        <v>1300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30</v>
      </c>
      <c r="O28" s="17">
        <f t="shared" si="28"/>
        <v>300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30</v>
      </c>
      <c r="W28" s="17">
        <f t="shared" si="30"/>
        <v>300</v>
      </c>
      <c r="X28" s="8">
        <f t="shared" si="4"/>
        <v>14.39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2.5</v>
      </c>
      <c r="AD28" s="8">
        <f t="shared" si="10"/>
        <v>16.89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2.5</v>
      </c>
      <c r="AK28" s="8">
        <f t="shared" si="17"/>
        <v>34.5</v>
      </c>
      <c r="AL28" s="8">
        <f t="shared" si="31"/>
        <v>223.61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25</v>
      </c>
      <c r="AR28" s="8">
        <f t="shared" si="18"/>
        <v>248.61</v>
      </c>
      <c r="AT28" s="8">
        <v>16.34</v>
      </c>
      <c r="AU28" s="8">
        <v>33.369999999999997</v>
      </c>
      <c r="AW28" s="197">
        <v>14.39</v>
      </c>
      <c r="AX28" s="197">
        <v>0</v>
      </c>
      <c r="AY28" s="197">
        <v>0</v>
      </c>
      <c r="AZ28" s="197">
        <v>0</v>
      </c>
      <c r="BA28" s="197">
        <v>0</v>
      </c>
      <c r="BB28" s="197">
        <v>2.5</v>
      </c>
      <c r="BC28" s="8">
        <f t="shared" si="19"/>
        <v>16.89</v>
      </c>
      <c r="BD28" s="197">
        <v>32</v>
      </c>
      <c r="BE28" s="197">
        <v>0</v>
      </c>
      <c r="BF28" s="197">
        <v>0</v>
      </c>
      <c r="BG28" s="197">
        <v>0</v>
      </c>
      <c r="BH28" s="197">
        <v>0</v>
      </c>
      <c r="BI28" s="197">
        <v>2.5</v>
      </c>
      <c r="BJ28" s="8">
        <f t="shared" si="20"/>
        <v>34.5</v>
      </c>
      <c r="BL28" s="8">
        <f t="shared" si="21"/>
        <v>16.34</v>
      </c>
      <c r="BM28" s="8">
        <f t="shared" si="22"/>
        <v>33.369999999999997</v>
      </c>
      <c r="BN28" s="8">
        <f t="shared" si="23"/>
        <v>16.89</v>
      </c>
      <c r="BO28" s="8">
        <f t="shared" si="24"/>
        <v>34.5</v>
      </c>
      <c r="BP28" s="140">
        <f t="shared" si="25"/>
        <v>-0.55000000000000071</v>
      </c>
      <c r="BQ28" s="140">
        <f t="shared" si="26"/>
        <v>-1.1300000000000026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950</v>
      </c>
      <c r="G29" s="16">
        <f>'[3]29'!G31</f>
        <v>30</v>
      </c>
      <c r="H29" s="17">
        <f t="shared" si="27"/>
        <v>1300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30</v>
      </c>
      <c r="O29" s="17">
        <f t="shared" si="28"/>
        <v>300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30</v>
      </c>
      <c r="W29" s="17">
        <f t="shared" si="30"/>
        <v>300</v>
      </c>
      <c r="X29" s="8">
        <f t="shared" si="4"/>
        <v>14.39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2.5</v>
      </c>
      <c r="AD29" s="8">
        <f t="shared" si="10"/>
        <v>16.89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2.5</v>
      </c>
      <c r="AK29" s="8">
        <f t="shared" si="17"/>
        <v>34.5</v>
      </c>
      <c r="AL29" s="8">
        <f t="shared" si="31"/>
        <v>223.61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25</v>
      </c>
      <c r="AR29" s="8">
        <f t="shared" si="18"/>
        <v>248.61</v>
      </c>
      <c r="AT29" s="8">
        <v>16.34</v>
      </c>
      <c r="AU29" s="8">
        <v>33.369999999999997</v>
      </c>
      <c r="AW29" s="197">
        <v>14.39</v>
      </c>
      <c r="AX29" s="197">
        <v>0</v>
      </c>
      <c r="AY29" s="197">
        <v>0</v>
      </c>
      <c r="AZ29" s="197">
        <v>0</v>
      </c>
      <c r="BA29" s="197">
        <v>0</v>
      </c>
      <c r="BB29" s="197">
        <v>2.5</v>
      </c>
      <c r="BC29" s="8">
        <f t="shared" si="19"/>
        <v>16.89</v>
      </c>
      <c r="BD29" s="197">
        <v>32</v>
      </c>
      <c r="BE29" s="197">
        <v>0</v>
      </c>
      <c r="BF29" s="197">
        <v>0</v>
      </c>
      <c r="BG29" s="197">
        <v>0</v>
      </c>
      <c r="BH29" s="197">
        <v>0</v>
      </c>
      <c r="BI29" s="197">
        <v>2.5</v>
      </c>
      <c r="BJ29" s="8">
        <f t="shared" si="20"/>
        <v>34.5</v>
      </c>
      <c r="BL29" s="8">
        <f t="shared" si="21"/>
        <v>16.34</v>
      </c>
      <c r="BM29" s="8">
        <f t="shared" si="22"/>
        <v>33.369999999999997</v>
      </c>
      <c r="BN29" s="8">
        <f t="shared" si="23"/>
        <v>16.89</v>
      </c>
      <c r="BO29" s="8">
        <f t="shared" si="24"/>
        <v>34.5</v>
      </c>
      <c r="BP29" s="140">
        <f t="shared" si="25"/>
        <v>-0.55000000000000071</v>
      </c>
      <c r="BQ29" s="140">
        <f t="shared" si="26"/>
        <v>-1.1300000000000026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950</v>
      </c>
      <c r="G30" s="16">
        <f>'[3]29'!G32</f>
        <v>30</v>
      </c>
      <c r="H30" s="17">
        <f t="shared" si="27"/>
        <v>1300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30</v>
      </c>
      <c r="O30" s="17">
        <f t="shared" si="28"/>
        <v>300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30</v>
      </c>
      <c r="W30" s="17">
        <f t="shared" si="30"/>
        <v>300</v>
      </c>
      <c r="X30" s="8">
        <f t="shared" si="4"/>
        <v>14.39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2.5</v>
      </c>
      <c r="AD30" s="8">
        <f t="shared" si="10"/>
        <v>16.89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2.5</v>
      </c>
      <c r="AK30" s="8">
        <f t="shared" si="17"/>
        <v>34.5</v>
      </c>
      <c r="AL30" s="8">
        <f t="shared" si="31"/>
        <v>223.61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25</v>
      </c>
      <c r="AR30" s="8">
        <f t="shared" si="18"/>
        <v>248.61</v>
      </c>
      <c r="AT30" s="8">
        <v>16.34</v>
      </c>
      <c r="AU30" s="8">
        <v>33.369999999999997</v>
      </c>
      <c r="AW30" s="197">
        <v>14.39</v>
      </c>
      <c r="AX30" s="197">
        <v>0</v>
      </c>
      <c r="AY30" s="197">
        <v>0</v>
      </c>
      <c r="AZ30" s="197">
        <v>0</v>
      </c>
      <c r="BA30" s="197">
        <v>0</v>
      </c>
      <c r="BB30" s="197">
        <v>2.5</v>
      </c>
      <c r="BC30" s="8">
        <f t="shared" si="19"/>
        <v>16.89</v>
      </c>
      <c r="BD30" s="197">
        <v>32</v>
      </c>
      <c r="BE30" s="197">
        <v>0</v>
      </c>
      <c r="BF30" s="197">
        <v>0</v>
      </c>
      <c r="BG30" s="197">
        <v>0</v>
      </c>
      <c r="BH30" s="197">
        <v>0</v>
      </c>
      <c r="BI30" s="197">
        <v>2.5</v>
      </c>
      <c r="BJ30" s="8">
        <f t="shared" si="20"/>
        <v>34.5</v>
      </c>
      <c r="BL30" s="8">
        <f t="shared" si="21"/>
        <v>16.34</v>
      </c>
      <c r="BM30" s="8">
        <f t="shared" si="22"/>
        <v>33.369999999999997</v>
      </c>
      <c r="BN30" s="8">
        <f t="shared" si="23"/>
        <v>16.89</v>
      </c>
      <c r="BO30" s="8">
        <f t="shared" si="24"/>
        <v>34.5</v>
      </c>
      <c r="BP30" s="140">
        <f t="shared" si="25"/>
        <v>-0.55000000000000071</v>
      </c>
      <c r="BQ30" s="140">
        <f t="shared" si="26"/>
        <v>-1.1300000000000026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950</v>
      </c>
      <c r="G31" s="16">
        <f>'[3]29'!G33</f>
        <v>30</v>
      </c>
      <c r="H31" s="17">
        <f t="shared" si="27"/>
        <v>1300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30</v>
      </c>
      <c r="O31" s="17">
        <f t="shared" si="28"/>
        <v>300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30</v>
      </c>
      <c r="W31" s="17">
        <f t="shared" si="30"/>
        <v>300</v>
      </c>
      <c r="X31" s="8">
        <f t="shared" si="4"/>
        <v>14.39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2.5</v>
      </c>
      <c r="AD31" s="8">
        <f t="shared" si="10"/>
        <v>16.89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2.5</v>
      </c>
      <c r="AK31" s="8">
        <f t="shared" si="17"/>
        <v>34.5</v>
      </c>
      <c r="AL31" s="8">
        <f t="shared" si="31"/>
        <v>223.61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25</v>
      </c>
      <c r="AR31" s="8">
        <f t="shared" si="18"/>
        <v>248.61</v>
      </c>
      <c r="AT31" s="8">
        <v>16.34</v>
      </c>
      <c r="AU31" s="8">
        <v>33.369999999999997</v>
      </c>
      <c r="AW31" s="197">
        <v>14.39</v>
      </c>
      <c r="AX31" s="197">
        <v>0</v>
      </c>
      <c r="AY31" s="197">
        <v>0</v>
      </c>
      <c r="AZ31" s="197">
        <v>0</v>
      </c>
      <c r="BA31" s="197">
        <v>0</v>
      </c>
      <c r="BB31" s="197">
        <v>2.5</v>
      </c>
      <c r="BC31" s="8">
        <f t="shared" si="19"/>
        <v>16.89</v>
      </c>
      <c r="BD31" s="197">
        <v>32</v>
      </c>
      <c r="BE31" s="197">
        <v>0</v>
      </c>
      <c r="BF31" s="197">
        <v>0</v>
      </c>
      <c r="BG31" s="197">
        <v>0</v>
      </c>
      <c r="BH31" s="197">
        <v>0</v>
      </c>
      <c r="BI31" s="197">
        <v>2.5</v>
      </c>
      <c r="BJ31" s="8">
        <f t="shared" si="20"/>
        <v>34.5</v>
      </c>
      <c r="BL31" s="8">
        <f t="shared" si="21"/>
        <v>16.34</v>
      </c>
      <c r="BM31" s="8">
        <f t="shared" si="22"/>
        <v>33.369999999999997</v>
      </c>
      <c r="BN31" s="8">
        <f t="shared" si="23"/>
        <v>16.89</v>
      </c>
      <c r="BO31" s="8">
        <f t="shared" si="24"/>
        <v>34.5</v>
      </c>
      <c r="BP31" s="140">
        <f t="shared" si="25"/>
        <v>-0.55000000000000071</v>
      </c>
      <c r="BQ31" s="140">
        <f t="shared" si="26"/>
        <v>-1.1300000000000026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950</v>
      </c>
      <c r="G32" s="16">
        <f>'[3]29'!G34</f>
        <v>30</v>
      </c>
      <c r="H32" s="17">
        <f t="shared" si="27"/>
        <v>1300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30</v>
      </c>
      <c r="O32" s="17">
        <f t="shared" si="28"/>
        <v>300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30</v>
      </c>
      <c r="W32" s="17">
        <f t="shared" si="30"/>
        <v>300</v>
      </c>
      <c r="X32" s="8">
        <f t="shared" si="4"/>
        <v>14.39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2.5</v>
      </c>
      <c r="AD32" s="8">
        <f t="shared" si="10"/>
        <v>16.89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2.5</v>
      </c>
      <c r="AK32" s="8">
        <f t="shared" si="17"/>
        <v>34.5</v>
      </c>
      <c r="AL32" s="8">
        <f t="shared" si="31"/>
        <v>223.61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25</v>
      </c>
      <c r="AR32" s="8">
        <f t="shared" si="18"/>
        <v>248.61</v>
      </c>
      <c r="AT32" s="8">
        <v>16.34</v>
      </c>
      <c r="AU32" s="8">
        <v>33.369999999999997</v>
      </c>
      <c r="AW32" s="197">
        <v>14.39</v>
      </c>
      <c r="AX32" s="197">
        <v>0</v>
      </c>
      <c r="AY32" s="197">
        <v>0</v>
      </c>
      <c r="AZ32" s="197">
        <v>0</v>
      </c>
      <c r="BA32" s="197">
        <v>0</v>
      </c>
      <c r="BB32" s="197">
        <v>2.5</v>
      </c>
      <c r="BC32" s="8">
        <f t="shared" si="19"/>
        <v>16.89</v>
      </c>
      <c r="BD32" s="197">
        <v>32</v>
      </c>
      <c r="BE32" s="197">
        <v>0</v>
      </c>
      <c r="BF32" s="197">
        <v>0</v>
      </c>
      <c r="BG32" s="197">
        <v>0</v>
      </c>
      <c r="BH32" s="197">
        <v>0</v>
      </c>
      <c r="BI32" s="197">
        <v>2.5</v>
      </c>
      <c r="BJ32" s="8">
        <f t="shared" si="20"/>
        <v>34.5</v>
      </c>
      <c r="BL32" s="8">
        <f t="shared" si="21"/>
        <v>16.34</v>
      </c>
      <c r="BM32" s="8">
        <f t="shared" si="22"/>
        <v>33.369999999999997</v>
      </c>
      <c r="BN32" s="8">
        <f t="shared" si="23"/>
        <v>16.89</v>
      </c>
      <c r="BO32" s="8">
        <f t="shared" si="24"/>
        <v>34.5</v>
      </c>
      <c r="BP32" s="140">
        <f t="shared" si="25"/>
        <v>-0.55000000000000071</v>
      </c>
      <c r="BQ32" s="140">
        <f t="shared" si="26"/>
        <v>-1.1300000000000026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950</v>
      </c>
      <c r="G33" s="16">
        <f>'[3]29'!G35</f>
        <v>30</v>
      </c>
      <c r="H33" s="17">
        <f t="shared" si="27"/>
        <v>1300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30</v>
      </c>
      <c r="O33" s="17">
        <f t="shared" si="28"/>
        <v>300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30</v>
      </c>
      <c r="W33" s="17">
        <f t="shared" si="30"/>
        <v>300</v>
      </c>
      <c r="X33" s="8">
        <f t="shared" si="4"/>
        <v>14.39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2.5</v>
      </c>
      <c r="AD33" s="8">
        <f t="shared" si="10"/>
        <v>16.89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2.5</v>
      </c>
      <c r="AK33" s="8">
        <f t="shared" si="17"/>
        <v>34.5</v>
      </c>
      <c r="AL33" s="8">
        <f t="shared" si="31"/>
        <v>223.61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25</v>
      </c>
      <c r="AR33" s="8">
        <f t="shared" si="18"/>
        <v>248.61</v>
      </c>
      <c r="AT33" s="8">
        <v>16.34</v>
      </c>
      <c r="AU33" s="8">
        <v>33.369999999999997</v>
      </c>
      <c r="AW33" s="197">
        <v>14.39</v>
      </c>
      <c r="AX33" s="197">
        <v>0</v>
      </c>
      <c r="AY33" s="197">
        <v>0</v>
      </c>
      <c r="AZ33" s="197">
        <v>0</v>
      </c>
      <c r="BA33" s="197">
        <v>0</v>
      </c>
      <c r="BB33" s="197">
        <v>2.5</v>
      </c>
      <c r="BC33" s="8">
        <f t="shared" si="19"/>
        <v>16.89</v>
      </c>
      <c r="BD33" s="197">
        <v>32</v>
      </c>
      <c r="BE33" s="197">
        <v>0</v>
      </c>
      <c r="BF33" s="197">
        <v>0</v>
      </c>
      <c r="BG33" s="197">
        <v>0</v>
      </c>
      <c r="BH33" s="197">
        <v>0</v>
      </c>
      <c r="BI33" s="197">
        <v>2.5</v>
      </c>
      <c r="BJ33" s="8">
        <f t="shared" si="20"/>
        <v>34.5</v>
      </c>
      <c r="BL33" s="8">
        <f t="shared" si="21"/>
        <v>16.34</v>
      </c>
      <c r="BM33" s="8">
        <f t="shared" si="22"/>
        <v>33.369999999999997</v>
      </c>
      <c r="BN33" s="8">
        <f t="shared" si="23"/>
        <v>16.89</v>
      </c>
      <c r="BO33" s="8">
        <f t="shared" si="24"/>
        <v>34.5</v>
      </c>
      <c r="BP33" s="140">
        <f t="shared" si="25"/>
        <v>-0.55000000000000071</v>
      </c>
      <c r="BQ33" s="140">
        <f t="shared" si="26"/>
        <v>-1.1300000000000026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950</v>
      </c>
      <c r="G34" s="16">
        <f>'[3]29'!G36</f>
        <v>30</v>
      </c>
      <c r="H34" s="17">
        <f t="shared" si="27"/>
        <v>1300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30</v>
      </c>
      <c r="O34" s="17">
        <f t="shared" si="28"/>
        <v>300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30</v>
      </c>
      <c r="W34" s="17">
        <f t="shared" si="30"/>
        <v>300</v>
      </c>
      <c r="X34" s="8">
        <f t="shared" si="4"/>
        <v>14.39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2.5</v>
      </c>
      <c r="AD34" s="8">
        <f t="shared" si="10"/>
        <v>16.89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2.5</v>
      </c>
      <c r="AK34" s="8">
        <f t="shared" si="17"/>
        <v>34.5</v>
      </c>
      <c r="AL34" s="8">
        <f t="shared" si="31"/>
        <v>223.61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25</v>
      </c>
      <c r="AR34" s="8">
        <f t="shared" si="18"/>
        <v>248.61</v>
      </c>
      <c r="AT34" s="8">
        <v>16.34</v>
      </c>
      <c r="AU34" s="8">
        <v>33.369999999999997</v>
      </c>
      <c r="AW34" s="197">
        <v>14.39</v>
      </c>
      <c r="AX34" s="197">
        <v>0</v>
      </c>
      <c r="AY34" s="197">
        <v>0</v>
      </c>
      <c r="AZ34" s="197">
        <v>0</v>
      </c>
      <c r="BA34" s="197">
        <v>0</v>
      </c>
      <c r="BB34" s="197">
        <v>2.5</v>
      </c>
      <c r="BC34" s="8">
        <f t="shared" si="19"/>
        <v>16.89</v>
      </c>
      <c r="BD34" s="197">
        <v>32</v>
      </c>
      <c r="BE34" s="197">
        <v>0</v>
      </c>
      <c r="BF34" s="197">
        <v>0</v>
      </c>
      <c r="BG34" s="197">
        <v>0</v>
      </c>
      <c r="BH34" s="197">
        <v>0</v>
      </c>
      <c r="BI34" s="197">
        <v>2.5</v>
      </c>
      <c r="BJ34" s="8">
        <f t="shared" si="20"/>
        <v>34.5</v>
      </c>
      <c r="BL34" s="8">
        <f t="shared" si="21"/>
        <v>16.34</v>
      </c>
      <c r="BM34" s="8">
        <f t="shared" si="22"/>
        <v>33.369999999999997</v>
      </c>
      <c r="BN34" s="8">
        <f t="shared" si="23"/>
        <v>16.89</v>
      </c>
      <c r="BO34" s="8">
        <f t="shared" si="24"/>
        <v>34.5</v>
      </c>
      <c r="BP34" s="140">
        <f t="shared" si="25"/>
        <v>-0.55000000000000071</v>
      </c>
      <c r="BQ34" s="140">
        <f t="shared" si="26"/>
        <v>-1.1300000000000026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950</v>
      </c>
      <c r="G35" s="16">
        <f>'[3]29'!G37</f>
        <v>30</v>
      </c>
      <c r="H35" s="17">
        <f t="shared" si="27"/>
        <v>1300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30</v>
      </c>
      <c r="O35" s="17">
        <f t="shared" si="28"/>
        <v>300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30</v>
      </c>
      <c r="W35" s="17">
        <f t="shared" si="30"/>
        <v>300</v>
      </c>
      <c r="X35" s="8">
        <f t="shared" si="4"/>
        <v>14.39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2.5</v>
      </c>
      <c r="AD35" s="8">
        <f t="shared" si="10"/>
        <v>16.89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2.5</v>
      </c>
      <c r="AK35" s="8">
        <f t="shared" si="17"/>
        <v>34.5</v>
      </c>
      <c r="AL35" s="8">
        <f t="shared" si="31"/>
        <v>223.61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25</v>
      </c>
      <c r="AR35" s="8">
        <f t="shared" si="18"/>
        <v>248.61</v>
      </c>
      <c r="AT35" s="8">
        <v>16.34</v>
      </c>
      <c r="AU35" s="8">
        <v>33.369999999999997</v>
      </c>
      <c r="AW35" s="197">
        <v>14.39</v>
      </c>
      <c r="AX35" s="197">
        <v>0</v>
      </c>
      <c r="AY35" s="197">
        <v>0</v>
      </c>
      <c r="AZ35" s="197">
        <v>0</v>
      </c>
      <c r="BA35" s="197">
        <v>0</v>
      </c>
      <c r="BB35" s="197">
        <v>2.5</v>
      </c>
      <c r="BC35" s="8">
        <f t="shared" si="19"/>
        <v>16.89</v>
      </c>
      <c r="BD35" s="197">
        <v>32</v>
      </c>
      <c r="BE35" s="197">
        <v>0</v>
      </c>
      <c r="BF35" s="197">
        <v>0</v>
      </c>
      <c r="BG35" s="197">
        <v>0</v>
      </c>
      <c r="BH35" s="197">
        <v>0</v>
      </c>
      <c r="BI35" s="197">
        <v>2.5</v>
      </c>
      <c r="BJ35" s="8">
        <f t="shared" si="20"/>
        <v>34.5</v>
      </c>
      <c r="BL35" s="8">
        <f t="shared" si="21"/>
        <v>16.34</v>
      </c>
      <c r="BM35" s="8">
        <f t="shared" si="22"/>
        <v>33.369999999999997</v>
      </c>
      <c r="BN35" s="8">
        <f t="shared" si="23"/>
        <v>16.89</v>
      </c>
      <c r="BO35" s="8">
        <f t="shared" si="24"/>
        <v>34.5</v>
      </c>
      <c r="BP35" s="140">
        <f t="shared" si="25"/>
        <v>-0.55000000000000071</v>
      </c>
      <c r="BQ35" s="140">
        <f t="shared" si="26"/>
        <v>-1.1300000000000026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950</v>
      </c>
      <c r="G36" s="16">
        <f>'[3]29'!G38</f>
        <v>30</v>
      </c>
      <c r="H36" s="17">
        <f t="shared" si="27"/>
        <v>1300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30</v>
      </c>
      <c r="O36" s="17">
        <f t="shared" si="28"/>
        <v>300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30</v>
      </c>
      <c r="W36" s="17">
        <f t="shared" si="30"/>
        <v>300</v>
      </c>
      <c r="X36" s="8">
        <f t="shared" si="4"/>
        <v>14.39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2.5</v>
      </c>
      <c r="AD36" s="8">
        <f t="shared" si="10"/>
        <v>16.89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2.5</v>
      </c>
      <c r="AK36" s="8">
        <f t="shared" si="17"/>
        <v>34.5</v>
      </c>
      <c r="AL36" s="8">
        <f t="shared" si="31"/>
        <v>223.61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25</v>
      </c>
      <c r="AR36" s="8">
        <f t="shared" si="18"/>
        <v>248.61</v>
      </c>
      <c r="AT36" s="8">
        <v>16.34</v>
      </c>
      <c r="AU36" s="8">
        <v>33.369999999999997</v>
      </c>
      <c r="AW36" s="197">
        <v>14.39</v>
      </c>
      <c r="AX36" s="197">
        <v>0</v>
      </c>
      <c r="AY36" s="197">
        <v>0</v>
      </c>
      <c r="AZ36" s="197">
        <v>0</v>
      </c>
      <c r="BA36" s="197">
        <v>0</v>
      </c>
      <c r="BB36" s="197">
        <v>2.5</v>
      </c>
      <c r="BC36" s="8">
        <f t="shared" si="19"/>
        <v>16.89</v>
      </c>
      <c r="BD36" s="197">
        <v>32</v>
      </c>
      <c r="BE36" s="197">
        <v>0</v>
      </c>
      <c r="BF36" s="197">
        <v>0</v>
      </c>
      <c r="BG36" s="197">
        <v>0</v>
      </c>
      <c r="BH36" s="197">
        <v>0</v>
      </c>
      <c r="BI36" s="197">
        <v>2.5</v>
      </c>
      <c r="BJ36" s="8">
        <f t="shared" si="20"/>
        <v>34.5</v>
      </c>
      <c r="BL36" s="8">
        <f t="shared" si="21"/>
        <v>16.34</v>
      </c>
      <c r="BM36" s="8">
        <f t="shared" si="22"/>
        <v>33.369999999999997</v>
      </c>
      <c r="BN36" s="8">
        <f t="shared" si="23"/>
        <v>16.89</v>
      </c>
      <c r="BO36" s="8">
        <f t="shared" si="24"/>
        <v>34.5</v>
      </c>
      <c r="BP36" s="140">
        <f t="shared" si="25"/>
        <v>-0.55000000000000071</v>
      </c>
      <c r="BQ36" s="140">
        <f t="shared" si="26"/>
        <v>-1.1300000000000026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950</v>
      </c>
      <c r="G37" s="16">
        <f>'[3]29'!G39</f>
        <v>30</v>
      </c>
      <c r="H37" s="17">
        <f t="shared" si="27"/>
        <v>1300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30</v>
      </c>
      <c r="O37" s="17">
        <f t="shared" si="28"/>
        <v>300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30</v>
      </c>
      <c r="W37" s="17">
        <f t="shared" si="30"/>
        <v>300</v>
      </c>
      <c r="X37" s="8">
        <f t="shared" si="4"/>
        <v>23.2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2.5</v>
      </c>
      <c r="AD37" s="8">
        <f t="shared" si="10"/>
        <v>25.7</v>
      </c>
      <c r="AE37" s="8">
        <f t="shared" si="11"/>
        <v>23.2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2.5</v>
      </c>
      <c r="AK37" s="8">
        <f t="shared" si="17"/>
        <v>25.7</v>
      </c>
      <c r="AL37" s="8">
        <f t="shared" si="31"/>
        <v>223.60000000000002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25</v>
      </c>
      <c r="AR37" s="8">
        <f t="shared" si="18"/>
        <v>248.60000000000002</v>
      </c>
      <c r="AT37" s="8">
        <v>16.34</v>
      </c>
      <c r="AU37" s="8">
        <v>33.369999999999997</v>
      </c>
      <c r="AW37" s="197">
        <v>23.2</v>
      </c>
      <c r="AX37" s="197">
        <v>0</v>
      </c>
      <c r="AY37" s="197">
        <v>0</v>
      </c>
      <c r="AZ37" s="197">
        <v>0</v>
      </c>
      <c r="BA37" s="197">
        <v>0</v>
      </c>
      <c r="BB37" s="197">
        <v>2.5</v>
      </c>
      <c r="BC37" s="8">
        <f t="shared" si="19"/>
        <v>25.7</v>
      </c>
      <c r="BD37" s="197">
        <v>23.2</v>
      </c>
      <c r="BE37" s="197">
        <v>0</v>
      </c>
      <c r="BF37" s="197">
        <v>0</v>
      </c>
      <c r="BG37" s="197">
        <v>0</v>
      </c>
      <c r="BH37" s="197">
        <v>0</v>
      </c>
      <c r="BI37" s="197">
        <v>2.5</v>
      </c>
      <c r="BJ37" s="8">
        <f t="shared" si="20"/>
        <v>25.7</v>
      </c>
      <c r="BL37" s="8">
        <f t="shared" si="21"/>
        <v>16.34</v>
      </c>
      <c r="BM37" s="8">
        <f t="shared" si="22"/>
        <v>33.369999999999997</v>
      </c>
      <c r="BN37" s="8">
        <f t="shared" si="23"/>
        <v>25.7</v>
      </c>
      <c r="BO37" s="8">
        <f t="shared" si="24"/>
        <v>25.7</v>
      </c>
      <c r="BP37" s="140">
        <f t="shared" si="25"/>
        <v>-9.36</v>
      </c>
      <c r="BQ37" s="140">
        <f t="shared" si="26"/>
        <v>7.6699999999999982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950</v>
      </c>
      <c r="G38" s="16">
        <f>'[3]29'!G40</f>
        <v>30</v>
      </c>
      <c r="H38" s="17">
        <f t="shared" si="27"/>
        <v>1300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30</v>
      </c>
      <c r="O38" s="17">
        <f t="shared" si="28"/>
        <v>300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30</v>
      </c>
      <c r="W38" s="17">
        <f t="shared" si="30"/>
        <v>300</v>
      </c>
      <c r="X38" s="8">
        <f t="shared" si="4"/>
        <v>26.19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2.5</v>
      </c>
      <c r="AD38" s="8">
        <f t="shared" si="10"/>
        <v>28.69</v>
      </c>
      <c r="AE38" s="8">
        <f t="shared" si="11"/>
        <v>26.19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2.5</v>
      </c>
      <c r="AK38" s="8">
        <f t="shared" si="17"/>
        <v>28.69</v>
      </c>
      <c r="AL38" s="8">
        <f t="shared" si="31"/>
        <v>217.62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25</v>
      </c>
      <c r="AR38" s="8">
        <f t="shared" si="18"/>
        <v>242.62</v>
      </c>
      <c r="AT38" s="8">
        <v>26.88</v>
      </c>
      <c r="AU38" s="8">
        <v>33.369999999999997</v>
      </c>
      <c r="AW38" s="197">
        <v>26.19</v>
      </c>
      <c r="AX38" s="197">
        <v>0</v>
      </c>
      <c r="AY38" s="197">
        <v>0</v>
      </c>
      <c r="AZ38" s="197">
        <v>0</v>
      </c>
      <c r="BA38" s="197">
        <v>0</v>
      </c>
      <c r="BB38" s="197">
        <v>2.5</v>
      </c>
      <c r="BC38" s="8">
        <f t="shared" si="19"/>
        <v>28.69</v>
      </c>
      <c r="BD38" s="197">
        <v>26.19</v>
      </c>
      <c r="BE38" s="197">
        <v>0</v>
      </c>
      <c r="BF38" s="197">
        <v>0</v>
      </c>
      <c r="BG38" s="197">
        <v>0</v>
      </c>
      <c r="BH38" s="197">
        <v>0</v>
      </c>
      <c r="BI38" s="197">
        <v>2.5</v>
      </c>
      <c r="BJ38" s="8">
        <f t="shared" si="20"/>
        <v>28.69</v>
      </c>
      <c r="BL38" s="8">
        <f t="shared" si="21"/>
        <v>26.88</v>
      </c>
      <c r="BM38" s="8">
        <f t="shared" si="22"/>
        <v>33.369999999999997</v>
      </c>
      <c r="BN38" s="8">
        <f t="shared" si="23"/>
        <v>28.69</v>
      </c>
      <c r="BO38" s="8">
        <f t="shared" si="24"/>
        <v>28.69</v>
      </c>
      <c r="BP38" s="140">
        <f t="shared" si="25"/>
        <v>-1.8100000000000023</v>
      </c>
      <c r="BQ38" s="140">
        <f t="shared" si="26"/>
        <v>4.6799999999999962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950</v>
      </c>
      <c r="G39" s="16">
        <f>'[3]29'!G41</f>
        <v>30</v>
      </c>
      <c r="H39" s="17">
        <f t="shared" si="27"/>
        <v>1300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30</v>
      </c>
      <c r="O39" s="17">
        <f t="shared" si="28"/>
        <v>300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30</v>
      </c>
      <c r="W39" s="17">
        <f t="shared" si="30"/>
        <v>300</v>
      </c>
      <c r="X39" s="8">
        <f t="shared" si="4"/>
        <v>23.2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2.5</v>
      </c>
      <c r="AD39" s="8">
        <f t="shared" si="10"/>
        <v>25.7</v>
      </c>
      <c r="AE39" s="8">
        <f t="shared" si="11"/>
        <v>23.2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2.5</v>
      </c>
      <c r="AK39" s="8">
        <f t="shared" si="17"/>
        <v>25.7</v>
      </c>
      <c r="AL39" s="8">
        <f t="shared" si="31"/>
        <v>223.60000000000002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25</v>
      </c>
      <c r="AR39" s="8">
        <f t="shared" si="18"/>
        <v>248.60000000000002</v>
      </c>
      <c r="AT39" s="8">
        <v>16.34</v>
      </c>
      <c r="AU39" s="8">
        <v>33.369999999999997</v>
      </c>
      <c r="AW39" s="197">
        <v>23.2</v>
      </c>
      <c r="AX39" s="197">
        <v>0</v>
      </c>
      <c r="AY39" s="197">
        <v>0</v>
      </c>
      <c r="AZ39" s="197">
        <v>0</v>
      </c>
      <c r="BA39" s="197">
        <v>0</v>
      </c>
      <c r="BB39" s="197">
        <v>2.5</v>
      </c>
      <c r="BC39" s="8">
        <f t="shared" si="19"/>
        <v>25.7</v>
      </c>
      <c r="BD39" s="197">
        <v>23.2</v>
      </c>
      <c r="BE39" s="197">
        <v>0</v>
      </c>
      <c r="BF39" s="197">
        <v>0</v>
      </c>
      <c r="BG39" s="197">
        <v>0</v>
      </c>
      <c r="BH39" s="197">
        <v>0</v>
      </c>
      <c r="BI39" s="197">
        <v>2.5</v>
      </c>
      <c r="BJ39" s="8">
        <f t="shared" si="20"/>
        <v>25.7</v>
      </c>
      <c r="BL39" s="8">
        <f t="shared" si="21"/>
        <v>16.34</v>
      </c>
      <c r="BM39" s="8">
        <f t="shared" si="22"/>
        <v>33.369999999999997</v>
      </c>
      <c r="BN39" s="8">
        <f t="shared" si="23"/>
        <v>25.7</v>
      </c>
      <c r="BO39" s="8">
        <f t="shared" si="24"/>
        <v>25.7</v>
      </c>
      <c r="BP39" s="140">
        <f t="shared" si="25"/>
        <v>-9.36</v>
      </c>
      <c r="BQ39" s="140">
        <f t="shared" si="26"/>
        <v>7.6699999999999982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950</v>
      </c>
      <c r="G40" s="16">
        <f>'[3]29'!G42</f>
        <v>30</v>
      </c>
      <c r="H40" s="17">
        <f t="shared" si="27"/>
        <v>1300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30</v>
      </c>
      <c r="O40" s="17">
        <f t="shared" si="28"/>
        <v>300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30</v>
      </c>
      <c r="W40" s="17">
        <f t="shared" si="30"/>
        <v>300</v>
      </c>
      <c r="X40" s="8">
        <f t="shared" si="4"/>
        <v>23.2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2.5</v>
      </c>
      <c r="AD40" s="8">
        <f t="shared" si="10"/>
        <v>25.7</v>
      </c>
      <c r="AE40" s="8">
        <f t="shared" si="11"/>
        <v>23.2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2.5</v>
      </c>
      <c r="AK40" s="8">
        <f t="shared" si="17"/>
        <v>25.7</v>
      </c>
      <c r="AL40" s="8">
        <f t="shared" si="31"/>
        <v>223.60000000000002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25</v>
      </c>
      <c r="AR40" s="8">
        <f t="shared" si="18"/>
        <v>248.60000000000002</v>
      </c>
      <c r="AT40" s="8">
        <v>16.34</v>
      </c>
      <c r="AU40" s="8">
        <v>33.369999999999997</v>
      </c>
      <c r="AW40" s="197">
        <v>23.2</v>
      </c>
      <c r="AX40" s="197">
        <v>0</v>
      </c>
      <c r="AY40" s="197">
        <v>0</v>
      </c>
      <c r="AZ40" s="197">
        <v>0</v>
      </c>
      <c r="BA40" s="197">
        <v>0</v>
      </c>
      <c r="BB40" s="197">
        <v>2.5</v>
      </c>
      <c r="BC40" s="8">
        <f t="shared" si="19"/>
        <v>25.7</v>
      </c>
      <c r="BD40" s="197">
        <v>23.2</v>
      </c>
      <c r="BE40" s="197">
        <v>0</v>
      </c>
      <c r="BF40" s="197">
        <v>0</v>
      </c>
      <c r="BG40" s="197">
        <v>0</v>
      </c>
      <c r="BH40" s="197">
        <v>0</v>
      </c>
      <c r="BI40" s="197">
        <v>2.5</v>
      </c>
      <c r="BJ40" s="8">
        <f t="shared" si="20"/>
        <v>25.7</v>
      </c>
      <c r="BL40" s="8">
        <f t="shared" si="21"/>
        <v>16.34</v>
      </c>
      <c r="BM40" s="8">
        <f t="shared" si="22"/>
        <v>33.369999999999997</v>
      </c>
      <c r="BN40" s="8">
        <f t="shared" si="23"/>
        <v>25.7</v>
      </c>
      <c r="BO40" s="8">
        <f t="shared" si="24"/>
        <v>25.7</v>
      </c>
      <c r="BP40" s="140">
        <f t="shared" si="25"/>
        <v>-9.36</v>
      </c>
      <c r="BQ40" s="140">
        <f t="shared" si="26"/>
        <v>7.6699999999999982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980</v>
      </c>
      <c r="G41" s="16">
        <f>'[3]29'!G43</f>
        <v>0</v>
      </c>
      <c r="H41" s="17">
        <f t="shared" si="27"/>
        <v>1300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23.2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23.2</v>
      </c>
      <c r="AE41" s="8">
        <f t="shared" si="11"/>
        <v>23.2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23.2</v>
      </c>
      <c r="AL41" s="8">
        <f t="shared" si="31"/>
        <v>223.60000000000002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223.60000000000002</v>
      </c>
      <c r="AT41" s="8">
        <v>13.92</v>
      </c>
      <c r="AU41" s="8">
        <v>30.95</v>
      </c>
      <c r="AW41" s="197">
        <v>23.2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23.2</v>
      </c>
      <c r="BD41" s="197">
        <v>23.2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23.2</v>
      </c>
      <c r="BL41" s="8">
        <f t="shared" si="21"/>
        <v>13.92</v>
      </c>
      <c r="BM41" s="8">
        <f t="shared" si="22"/>
        <v>30.95</v>
      </c>
      <c r="BN41" s="8">
        <f t="shared" si="23"/>
        <v>23.2</v>
      </c>
      <c r="BO41" s="8">
        <f t="shared" si="24"/>
        <v>23.2</v>
      </c>
      <c r="BP41" s="140">
        <f t="shared" si="25"/>
        <v>-9.2799999999999994</v>
      </c>
      <c r="BQ41" s="140">
        <f t="shared" si="26"/>
        <v>7.75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980</v>
      </c>
      <c r="G42" s="16">
        <f>'[3]29'!G44</f>
        <v>0</v>
      </c>
      <c r="H42" s="17">
        <f t="shared" si="27"/>
        <v>1300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23.2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23.2</v>
      </c>
      <c r="AE42" s="8">
        <f t="shared" si="11"/>
        <v>23.2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23.2</v>
      </c>
      <c r="AL42" s="8">
        <f t="shared" si="31"/>
        <v>223.60000000000002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223.60000000000002</v>
      </c>
      <c r="AT42" s="8">
        <v>13.92</v>
      </c>
      <c r="AU42" s="8">
        <v>30.95</v>
      </c>
      <c r="AW42" s="197">
        <v>23.2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23.2</v>
      </c>
      <c r="BD42" s="197">
        <v>23.2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23.2</v>
      </c>
      <c r="BL42" s="8">
        <f t="shared" si="21"/>
        <v>13.92</v>
      </c>
      <c r="BM42" s="8">
        <f t="shared" si="22"/>
        <v>30.95</v>
      </c>
      <c r="BN42" s="8">
        <f t="shared" si="23"/>
        <v>23.2</v>
      </c>
      <c r="BO42" s="8">
        <f t="shared" si="24"/>
        <v>23.2</v>
      </c>
      <c r="BP42" s="140">
        <f t="shared" si="25"/>
        <v>-9.2799999999999994</v>
      </c>
      <c r="BQ42" s="140">
        <f t="shared" si="26"/>
        <v>7.75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980</v>
      </c>
      <c r="G43" s="16">
        <f>'[3]29'!G45</f>
        <v>0</v>
      </c>
      <c r="H43" s="17">
        <f t="shared" si="27"/>
        <v>1300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23.2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23.2</v>
      </c>
      <c r="AE43" s="8">
        <f t="shared" si="11"/>
        <v>23.2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23.2</v>
      </c>
      <c r="AL43" s="8">
        <f t="shared" si="31"/>
        <v>223.60000000000002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223.60000000000002</v>
      </c>
      <c r="AT43" s="8">
        <v>13.92</v>
      </c>
      <c r="AU43" s="8">
        <v>30.95</v>
      </c>
      <c r="AW43" s="197">
        <v>23.2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23.2</v>
      </c>
      <c r="BD43" s="197">
        <v>23.2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23.2</v>
      </c>
      <c r="BL43" s="8">
        <f t="shared" si="21"/>
        <v>13.92</v>
      </c>
      <c r="BM43" s="8">
        <f t="shared" si="22"/>
        <v>30.95</v>
      </c>
      <c r="BN43" s="8">
        <f t="shared" si="23"/>
        <v>23.2</v>
      </c>
      <c r="BO43" s="8">
        <f t="shared" si="24"/>
        <v>23.2</v>
      </c>
      <c r="BP43" s="140">
        <f t="shared" si="25"/>
        <v>-9.2799999999999994</v>
      </c>
      <c r="BQ43" s="140">
        <f t="shared" si="26"/>
        <v>7.75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980</v>
      </c>
      <c r="G44" s="16">
        <f>'[3]29'!G46</f>
        <v>0</v>
      </c>
      <c r="H44" s="17">
        <f t="shared" si="27"/>
        <v>1300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23.2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23.2</v>
      </c>
      <c r="AE44" s="8">
        <f t="shared" si="11"/>
        <v>23.2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23.2</v>
      </c>
      <c r="AL44" s="8">
        <f t="shared" si="31"/>
        <v>223.60000000000002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223.60000000000002</v>
      </c>
      <c r="AT44" s="8">
        <v>13.92</v>
      </c>
      <c r="AU44" s="8">
        <v>30.95</v>
      </c>
      <c r="AW44" s="197">
        <v>23.2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23.2</v>
      </c>
      <c r="BD44" s="197">
        <v>23.2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23.2</v>
      </c>
      <c r="BL44" s="8">
        <f t="shared" si="21"/>
        <v>13.92</v>
      </c>
      <c r="BM44" s="8">
        <f t="shared" si="22"/>
        <v>30.95</v>
      </c>
      <c r="BN44" s="8">
        <f t="shared" si="23"/>
        <v>23.2</v>
      </c>
      <c r="BO44" s="8">
        <f t="shared" si="24"/>
        <v>23.2</v>
      </c>
      <c r="BP44" s="140">
        <f t="shared" si="25"/>
        <v>-9.2799999999999994</v>
      </c>
      <c r="BQ44" s="140">
        <f t="shared" si="26"/>
        <v>7.75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980</v>
      </c>
      <c r="G45" s="16">
        <f>'[3]29'!G47</f>
        <v>0</v>
      </c>
      <c r="H45" s="17">
        <f t="shared" si="27"/>
        <v>1300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26.11</v>
      </c>
      <c r="AU45" s="8">
        <v>26.11</v>
      </c>
      <c r="AW45" s="197">
        <v>26.99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26.99</v>
      </c>
      <c r="BD45" s="197">
        <v>26.99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26.99</v>
      </c>
      <c r="BL45" s="8">
        <f t="shared" si="21"/>
        <v>26.11</v>
      </c>
      <c r="BM45" s="8">
        <f t="shared" si="22"/>
        <v>26.11</v>
      </c>
      <c r="BN45" s="8">
        <f t="shared" si="23"/>
        <v>26.99</v>
      </c>
      <c r="BO45" s="8">
        <f t="shared" si="24"/>
        <v>26.99</v>
      </c>
      <c r="BP45" s="140">
        <f t="shared" si="25"/>
        <v>-0.87999999999999901</v>
      </c>
      <c r="BQ45" s="140">
        <f t="shared" si="26"/>
        <v>-0.87999999999999901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980</v>
      </c>
      <c r="G46" s="16">
        <f>'[3]29'!G48</f>
        <v>0</v>
      </c>
      <c r="H46" s="17">
        <f t="shared" si="27"/>
        <v>1300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26.11</v>
      </c>
      <c r="AU46" s="8">
        <v>26.11</v>
      </c>
      <c r="AW46" s="197">
        <v>26.99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26.99</v>
      </c>
      <c r="BD46" s="197">
        <v>26.99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26.99</v>
      </c>
      <c r="BL46" s="8">
        <f t="shared" si="21"/>
        <v>26.11</v>
      </c>
      <c r="BM46" s="8">
        <f t="shared" si="22"/>
        <v>26.11</v>
      </c>
      <c r="BN46" s="8">
        <f t="shared" si="23"/>
        <v>26.99</v>
      </c>
      <c r="BO46" s="8">
        <f t="shared" si="24"/>
        <v>26.99</v>
      </c>
      <c r="BP46" s="140">
        <f t="shared" si="25"/>
        <v>-0.87999999999999901</v>
      </c>
      <c r="BQ46" s="140">
        <f t="shared" si="26"/>
        <v>-0.87999999999999901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980</v>
      </c>
      <c r="G47" s="16">
        <f>'[3]29'!G49</f>
        <v>0</v>
      </c>
      <c r="H47" s="17">
        <f t="shared" si="27"/>
        <v>1300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26.11</v>
      </c>
      <c r="AU47" s="8">
        <v>26.11</v>
      </c>
      <c r="AW47" s="197">
        <v>26.99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26.99</v>
      </c>
      <c r="BD47" s="197">
        <v>26.99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26.99</v>
      </c>
      <c r="BL47" s="8">
        <f t="shared" si="21"/>
        <v>26.11</v>
      </c>
      <c r="BM47" s="8">
        <f t="shared" si="22"/>
        <v>26.11</v>
      </c>
      <c r="BN47" s="8">
        <f t="shared" si="23"/>
        <v>26.99</v>
      </c>
      <c r="BO47" s="8">
        <f t="shared" si="24"/>
        <v>26.99</v>
      </c>
      <c r="BP47" s="140">
        <f t="shared" si="25"/>
        <v>-0.87999999999999901</v>
      </c>
      <c r="BQ47" s="140">
        <f t="shared" si="26"/>
        <v>-0.87999999999999901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980</v>
      </c>
      <c r="G48" s="16">
        <f>'[3]29'!G50</f>
        <v>0</v>
      </c>
      <c r="H48" s="17">
        <f t="shared" si="27"/>
        <v>1300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26.11</v>
      </c>
      <c r="AU48" s="8">
        <v>26.11</v>
      </c>
      <c r="AW48" s="197">
        <v>26.99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26.99</v>
      </c>
      <c r="BD48" s="197">
        <v>26.99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26.99</v>
      </c>
      <c r="BL48" s="8">
        <f t="shared" si="21"/>
        <v>26.11</v>
      </c>
      <c r="BM48" s="8">
        <f t="shared" si="22"/>
        <v>26.11</v>
      </c>
      <c r="BN48" s="8">
        <f t="shared" si="23"/>
        <v>26.99</v>
      </c>
      <c r="BO48" s="8">
        <f t="shared" si="24"/>
        <v>26.99</v>
      </c>
      <c r="BP48" s="140">
        <f t="shared" si="25"/>
        <v>-0.87999999999999901</v>
      </c>
      <c r="BQ48" s="140">
        <f t="shared" si="26"/>
        <v>-0.87999999999999901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980</v>
      </c>
      <c r="G49" s="16">
        <f>'[3]29'!G51</f>
        <v>0</v>
      </c>
      <c r="H49" s="17">
        <f t="shared" si="27"/>
        <v>1300</v>
      </c>
      <c r="I49" s="15">
        <f>'[3]29'!J51</f>
        <v>320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20</v>
      </c>
      <c r="N49" s="16">
        <f>'[3]29'!O51</f>
        <v>0</v>
      </c>
      <c r="O49" s="17">
        <f t="shared" si="28"/>
        <v>340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20</v>
      </c>
      <c r="V49" s="16">
        <f t="shared" si="29"/>
        <v>0</v>
      </c>
      <c r="W49" s="17">
        <f t="shared" si="30"/>
        <v>340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20</v>
      </c>
      <c r="AQ49" s="8">
        <f t="shared" si="31"/>
        <v>0</v>
      </c>
      <c r="AR49" s="8">
        <f t="shared" si="18"/>
        <v>276</v>
      </c>
      <c r="AT49" s="8">
        <v>26.11</v>
      </c>
      <c r="AU49" s="8">
        <v>26.11</v>
      </c>
      <c r="AW49" s="197">
        <v>32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32</v>
      </c>
      <c r="BD49" s="197">
        <v>32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32</v>
      </c>
      <c r="BL49" s="8">
        <f t="shared" si="21"/>
        <v>26.11</v>
      </c>
      <c r="BM49" s="8">
        <f t="shared" si="22"/>
        <v>26.11</v>
      </c>
      <c r="BN49" s="8">
        <f t="shared" si="23"/>
        <v>32</v>
      </c>
      <c r="BO49" s="8">
        <f t="shared" si="24"/>
        <v>32</v>
      </c>
      <c r="BP49" s="140">
        <f t="shared" si="25"/>
        <v>-5.8900000000000006</v>
      </c>
      <c r="BQ49" s="140">
        <f t="shared" si="26"/>
        <v>-5.8900000000000006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980</v>
      </c>
      <c r="G50" s="16">
        <f>'[3]29'!G52</f>
        <v>0</v>
      </c>
      <c r="H50" s="17">
        <f t="shared" si="27"/>
        <v>1300</v>
      </c>
      <c r="I50" s="15">
        <f>'[3]29'!J52</f>
        <v>320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80</v>
      </c>
      <c r="N50" s="16">
        <f>'[3]29'!O52</f>
        <v>0</v>
      </c>
      <c r="O50" s="17">
        <f t="shared" si="28"/>
        <v>400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80</v>
      </c>
      <c r="V50" s="16">
        <f t="shared" si="29"/>
        <v>0</v>
      </c>
      <c r="W50" s="17">
        <f t="shared" si="30"/>
        <v>400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80</v>
      </c>
      <c r="AQ50" s="8">
        <f t="shared" si="31"/>
        <v>0</v>
      </c>
      <c r="AR50" s="8">
        <f t="shared" si="18"/>
        <v>336</v>
      </c>
      <c r="AT50" s="8">
        <v>26.11</v>
      </c>
      <c r="AU50" s="8">
        <v>26.11</v>
      </c>
      <c r="AW50" s="197">
        <v>32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32</v>
      </c>
      <c r="BD50" s="197">
        <v>32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32</v>
      </c>
      <c r="BL50" s="8">
        <f t="shared" si="21"/>
        <v>26.11</v>
      </c>
      <c r="BM50" s="8">
        <f t="shared" si="22"/>
        <v>26.11</v>
      </c>
      <c r="BN50" s="8">
        <f t="shared" si="23"/>
        <v>32</v>
      </c>
      <c r="BO50" s="8">
        <f t="shared" si="24"/>
        <v>32</v>
      </c>
      <c r="BP50" s="140">
        <f t="shared" si="25"/>
        <v>-5.8900000000000006</v>
      </c>
      <c r="BQ50" s="140">
        <f t="shared" si="26"/>
        <v>-5.8900000000000006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960</v>
      </c>
      <c r="G51" s="16">
        <f>'[3]29'!G53</f>
        <v>0</v>
      </c>
      <c r="H51" s="17">
        <f t="shared" si="27"/>
        <v>1280</v>
      </c>
      <c r="I51" s="15">
        <f>'[3]29'!J53</f>
        <v>320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150</v>
      </c>
      <c r="N51" s="16">
        <f>'[3]29'!O53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12.33</v>
      </c>
      <c r="AC51" s="8">
        <f t="shared" si="9"/>
        <v>0</v>
      </c>
      <c r="AD51" s="8">
        <f t="shared" si="10"/>
        <v>44.33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12.33</v>
      </c>
      <c r="AJ51" s="8">
        <f t="shared" si="16"/>
        <v>0</v>
      </c>
      <c r="AK51" s="8">
        <f t="shared" si="17"/>
        <v>44.33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125.33999999999999</v>
      </c>
      <c r="AQ51" s="8">
        <f t="shared" si="31"/>
        <v>0</v>
      </c>
      <c r="AR51" s="8">
        <f t="shared" si="18"/>
        <v>381.34</v>
      </c>
      <c r="AT51" s="8">
        <v>24.69</v>
      </c>
      <c r="AU51" s="8">
        <v>24.69</v>
      </c>
      <c r="AW51" s="197">
        <v>32</v>
      </c>
      <c r="AX51" s="197">
        <v>0</v>
      </c>
      <c r="AY51" s="197">
        <v>0</v>
      </c>
      <c r="AZ51" s="197">
        <v>0</v>
      </c>
      <c r="BA51" s="197">
        <v>12.33</v>
      </c>
      <c r="BB51" s="197">
        <v>0</v>
      </c>
      <c r="BC51" s="8">
        <f t="shared" si="19"/>
        <v>44.33</v>
      </c>
      <c r="BD51" s="197">
        <v>32</v>
      </c>
      <c r="BE51" s="197">
        <v>0</v>
      </c>
      <c r="BF51" s="197">
        <v>0</v>
      </c>
      <c r="BG51" s="197">
        <v>0</v>
      </c>
      <c r="BH51" s="197">
        <v>12.33</v>
      </c>
      <c r="BI51" s="197">
        <v>0</v>
      </c>
      <c r="BJ51" s="8">
        <f t="shared" si="20"/>
        <v>44.33</v>
      </c>
      <c r="BL51" s="8">
        <f t="shared" si="21"/>
        <v>24.69</v>
      </c>
      <c r="BM51" s="8">
        <f t="shared" si="22"/>
        <v>24.69</v>
      </c>
      <c r="BN51" s="8">
        <f t="shared" si="23"/>
        <v>44.33</v>
      </c>
      <c r="BO51" s="8">
        <f t="shared" si="24"/>
        <v>44.33</v>
      </c>
      <c r="BP51" s="140">
        <f t="shared" si="25"/>
        <v>-19.639999999999997</v>
      </c>
      <c r="BQ51" s="140">
        <f t="shared" si="26"/>
        <v>-19.639999999999997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960</v>
      </c>
      <c r="G52" s="16">
        <f>'[3]29'!G54</f>
        <v>0</v>
      </c>
      <c r="H52" s="17">
        <f t="shared" si="27"/>
        <v>1280</v>
      </c>
      <c r="I52" s="15">
        <f>'[3]29'!J54</f>
        <v>320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150</v>
      </c>
      <c r="N52" s="16">
        <f>'[3]29'!O54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6.17</v>
      </c>
      <c r="AC52" s="8">
        <f t="shared" si="9"/>
        <v>0</v>
      </c>
      <c r="AD52" s="8">
        <f t="shared" si="10"/>
        <v>38.17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6.17</v>
      </c>
      <c r="AJ52" s="8">
        <f t="shared" si="16"/>
        <v>0</v>
      </c>
      <c r="AK52" s="8">
        <f t="shared" si="17"/>
        <v>38.17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137.66000000000003</v>
      </c>
      <c r="AQ52" s="8">
        <f t="shared" si="31"/>
        <v>0</v>
      </c>
      <c r="AR52" s="8">
        <f t="shared" si="18"/>
        <v>393.66</v>
      </c>
      <c r="AT52" s="8">
        <v>24.69</v>
      </c>
      <c r="AU52" s="8">
        <v>24.69</v>
      </c>
      <c r="AW52" s="197">
        <v>32</v>
      </c>
      <c r="AX52" s="197">
        <v>0</v>
      </c>
      <c r="AY52" s="197">
        <v>0</v>
      </c>
      <c r="AZ52" s="197">
        <v>0</v>
      </c>
      <c r="BA52" s="197">
        <v>6.17</v>
      </c>
      <c r="BB52" s="197">
        <v>0</v>
      </c>
      <c r="BC52" s="8">
        <f t="shared" si="19"/>
        <v>38.17</v>
      </c>
      <c r="BD52" s="197">
        <v>32</v>
      </c>
      <c r="BE52" s="197">
        <v>0</v>
      </c>
      <c r="BF52" s="197">
        <v>0</v>
      </c>
      <c r="BG52" s="197">
        <v>0</v>
      </c>
      <c r="BH52" s="197">
        <v>6.17</v>
      </c>
      <c r="BI52" s="197">
        <v>0</v>
      </c>
      <c r="BJ52" s="8">
        <f t="shared" si="20"/>
        <v>38.17</v>
      </c>
      <c r="BL52" s="8">
        <f t="shared" si="21"/>
        <v>24.69</v>
      </c>
      <c r="BM52" s="8">
        <f t="shared" si="22"/>
        <v>24.69</v>
      </c>
      <c r="BN52" s="8">
        <f t="shared" si="23"/>
        <v>38.17</v>
      </c>
      <c r="BO52" s="8">
        <f t="shared" si="24"/>
        <v>38.17</v>
      </c>
      <c r="BP52" s="140">
        <f t="shared" si="25"/>
        <v>-13.48</v>
      </c>
      <c r="BQ52" s="140">
        <f t="shared" si="26"/>
        <v>-13.48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960</v>
      </c>
      <c r="G53" s="16">
        <f>'[3]29'!G55</f>
        <v>0</v>
      </c>
      <c r="H53" s="17">
        <f t="shared" si="27"/>
        <v>1280</v>
      </c>
      <c r="I53" s="15">
        <f>'[3]29'!J55</f>
        <v>320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150</v>
      </c>
      <c r="N53" s="16">
        <f>'[3]29'!O55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20.89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20.89</v>
      </c>
      <c r="AE53" s="8">
        <f t="shared" si="11"/>
        <v>20.89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20.89</v>
      </c>
      <c r="AL53" s="8">
        <f t="shared" si="31"/>
        <v>278.22000000000003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428.22</v>
      </c>
      <c r="AT53" s="8">
        <v>24.69</v>
      </c>
      <c r="AU53" s="8">
        <v>24.69</v>
      </c>
      <c r="AW53" s="197">
        <v>20.89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20.89</v>
      </c>
      <c r="BD53" s="197">
        <v>20.89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20.89</v>
      </c>
      <c r="BL53" s="8">
        <f t="shared" si="21"/>
        <v>24.69</v>
      </c>
      <c r="BM53" s="8">
        <f t="shared" si="22"/>
        <v>24.69</v>
      </c>
      <c r="BN53" s="8">
        <f t="shared" si="23"/>
        <v>20.89</v>
      </c>
      <c r="BO53" s="8">
        <f t="shared" si="24"/>
        <v>20.89</v>
      </c>
      <c r="BP53" s="140">
        <f t="shared" si="25"/>
        <v>3.8000000000000007</v>
      </c>
      <c r="BQ53" s="140">
        <f t="shared" si="26"/>
        <v>3.8000000000000007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960</v>
      </c>
      <c r="G54" s="16">
        <f>'[3]29'!G56</f>
        <v>0</v>
      </c>
      <c r="H54" s="17">
        <f t="shared" si="27"/>
        <v>1280</v>
      </c>
      <c r="I54" s="15">
        <f>'[3]29'!J56</f>
        <v>320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150</v>
      </c>
      <c r="N54" s="16">
        <f>'[3]29'!O56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20.89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20.89</v>
      </c>
      <c r="AE54" s="8">
        <f t="shared" si="11"/>
        <v>20.89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20.89</v>
      </c>
      <c r="AL54" s="8">
        <f t="shared" si="31"/>
        <v>278.22000000000003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428.22</v>
      </c>
      <c r="AT54" s="8">
        <v>24.69</v>
      </c>
      <c r="AU54" s="8">
        <v>24.69</v>
      </c>
      <c r="AW54" s="197">
        <v>20.89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20.89</v>
      </c>
      <c r="BD54" s="197">
        <v>20.89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20.89</v>
      </c>
      <c r="BL54" s="8">
        <f t="shared" si="21"/>
        <v>24.69</v>
      </c>
      <c r="BM54" s="8">
        <f t="shared" si="22"/>
        <v>24.69</v>
      </c>
      <c r="BN54" s="8">
        <f t="shared" si="23"/>
        <v>20.89</v>
      </c>
      <c r="BO54" s="8">
        <f t="shared" si="24"/>
        <v>20.89</v>
      </c>
      <c r="BP54" s="140">
        <f t="shared" si="25"/>
        <v>3.8000000000000007</v>
      </c>
      <c r="BQ54" s="140">
        <f t="shared" si="26"/>
        <v>3.8000000000000007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960</v>
      </c>
      <c r="G55" s="16">
        <f>'[3]29'!G57</f>
        <v>0</v>
      </c>
      <c r="H55" s="17">
        <f t="shared" si="27"/>
        <v>1280</v>
      </c>
      <c r="I55" s="15">
        <f>'[3]29'!J57</f>
        <v>320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150</v>
      </c>
      <c r="N55" s="16">
        <f>'[3]29'!O57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26.16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26.16</v>
      </c>
      <c r="AE55" s="8">
        <f t="shared" si="11"/>
        <v>26.16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26.16</v>
      </c>
      <c r="AL55" s="8">
        <f t="shared" si="31"/>
        <v>267.67999999999995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417.67999999999995</v>
      </c>
      <c r="AT55" s="8">
        <v>25.3</v>
      </c>
      <c r="AU55" s="8">
        <v>25.3</v>
      </c>
      <c r="AW55" s="197">
        <v>26.16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26.16</v>
      </c>
      <c r="BD55" s="197">
        <v>26.16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26.16</v>
      </c>
      <c r="BL55" s="8">
        <f t="shared" si="21"/>
        <v>25.3</v>
      </c>
      <c r="BM55" s="8">
        <f t="shared" si="22"/>
        <v>25.3</v>
      </c>
      <c r="BN55" s="8">
        <f t="shared" si="23"/>
        <v>26.16</v>
      </c>
      <c r="BO55" s="8">
        <f t="shared" si="24"/>
        <v>26.16</v>
      </c>
      <c r="BP55" s="140">
        <f t="shared" si="25"/>
        <v>-0.85999999999999943</v>
      </c>
      <c r="BQ55" s="140">
        <f t="shared" si="26"/>
        <v>-0.85999999999999943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960</v>
      </c>
      <c r="G56" s="16">
        <f>'[3]29'!G58</f>
        <v>0</v>
      </c>
      <c r="H56" s="17">
        <f t="shared" si="27"/>
        <v>1280</v>
      </c>
      <c r="I56" s="15">
        <f>'[3]29'!J58</f>
        <v>320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150</v>
      </c>
      <c r="N56" s="16">
        <f>'[3]29'!O58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26.16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26.16</v>
      </c>
      <c r="AE56" s="8">
        <f t="shared" si="11"/>
        <v>26.16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26.16</v>
      </c>
      <c r="AL56" s="8">
        <f t="shared" si="31"/>
        <v>267.67999999999995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</v>
      </c>
      <c r="AQ56" s="8">
        <f t="shared" si="31"/>
        <v>0</v>
      </c>
      <c r="AR56" s="8">
        <f t="shared" si="18"/>
        <v>417.67999999999995</v>
      </c>
      <c r="AT56" s="8">
        <v>25.3</v>
      </c>
      <c r="AU56" s="8">
        <v>25.3</v>
      </c>
      <c r="AW56" s="197">
        <v>26.16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26.16</v>
      </c>
      <c r="BD56" s="197">
        <v>26.16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26.16</v>
      </c>
      <c r="BL56" s="8">
        <f t="shared" si="21"/>
        <v>25.3</v>
      </c>
      <c r="BM56" s="8">
        <f t="shared" si="22"/>
        <v>25.3</v>
      </c>
      <c r="BN56" s="8">
        <f t="shared" si="23"/>
        <v>26.16</v>
      </c>
      <c r="BO56" s="8">
        <f t="shared" si="24"/>
        <v>26.16</v>
      </c>
      <c r="BP56" s="140">
        <f t="shared" si="25"/>
        <v>-0.85999999999999943</v>
      </c>
      <c r="BQ56" s="140">
        <f t="shared" si="26"/>
        <v>-0.85999999999999943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960</v>
      </c>
      <c r="G57" s="16">
        <f>'[3]29'!G59</f>
        <v>0</v>
      </c>
      <c r="H57" s="17">
        <f t="shared" si="27"/>
        <v>1280</v>
      </c>
      <c r="I57" s="15">
        <f>'[3]29'!J59</f>
        <v>320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150</v>
      </c>
      <c r="N57" s="16">
        <f>'[3]29'!O59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20.89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20.89</v>
      </c>
      <c r="AE57" s="8">
        <f t="shared" si="11"/>
        <v>20.89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20.89</v>
      </c>
      <c r="AL57" s="8">
        <f t="shared" si="31"/>
        <v>278.22000000000003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</v>
      </c>
      <c r="AQ57" s="8">
        <f t="shared" si="31"/>
        <v>0</v>
      </c>
      <c r="AR57" s="8">
        <f t="shared" si="18"/>
        <v>428.22</v>
      </c>
      <c r="AT57" s="8">
        <v>20.21</v>
      </c>
      <c r="AU57" s="8">
        <v>20.21</v>
      </c>
      <c r="AW57" s="197">
        <v>20.89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20.89</v>
      </c>
      <c r="BD57" s="197">
        <v>20.89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20.89</v>
      </c>
      <c r="BL57" s="8">
        <f t="shared" si="21"/>
        <v>20.21</v>
      </c>
      <c r="BM57" s="8">
        <f t="shared" si="22"/>
        <v>20.21</v>
      </c>
      <c r="BN57" s="8">
        <f t="shared" si="23"/>
        <v>20.89</v>
      </c>
      <c r="BO57" s="8">
        <f t="shared" si="24"/>
        <v>20.89</v>
      </c>
      <c r="BP57" s="140">
        <f t="shared" si="25"/>
        <v>-0.67999999999999972</v>
      </c>
      <c r="BQ57" s="140">
        <f t="shared" si="26"/>
        <v>-0.67999999999999972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960</v>
      </c>
      <c r="G58" s="16">
        <f>'[3]29'!G60</f>
        <v>0</v>
      </c>
      <c r="H58" s="17">
        <f t="shared" si="27"/>
        <v>1280</v>
      </c>
      <c r="I58" s="15">
        <f>'[3]29'!J60</f>
        <v>320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150</v>
      </c>
      <c r="N58" s="16">
        <f>'[3]29'!O60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20.89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20.89</v>
      </c>
      <c r="AE58" s="8">
        <f t="shared" si="11"/>
        <v>20.89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20.89</v>
      </c>
      <c r="AL58" s="8">
        <f t="shared" si="31"/>
        <v>278.22000000000003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</v>
      </c>
      <c r="AQ58" s="8">
        <f t="shared" si="31"/>
        <v>0</v>
      </c>
      <c r="AR58" s="8">
        <f t="shared" si="18"/>
        <v>428.22</v>
      </c>
      <c r="AT58" s="8">
        <v>20.21</v>
      </c>
      <c r="AU58" s="8">
        <v>20.21</v>
      </c>
      <c r="AW58" s="197">
        <v>20.89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20.89</v>
      </c>
      <c r="BD58" s="197">
        <v>20.89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20.89</v>
      </c>
      <c r="BL58" s="8">
        <f t="shared" si="21"/>
        <v>20.21</v>
      </c>
      <c r="BM58" s="8">
        <f t="shared" si="22"/>
        <v>20.21</v>
      </c>
      <c r="BN58" s="8">
        <f t="shared" si="23"/>
        <v>20.89</v>
      </c>
      <c r="BO58" s="8">
        <f t="shared" si="24"/>
        <v>20.89</v>
      </c>
      <c r="BP58" s="140">
        <f t="shared" si="25"/>
        <v>-0.67999999999999972</v>
      </c>
      <c r="BQ58" s="140">
        <f t="shared" si="26"/>
        <v>-0.67999999999999972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960</v>
      </c>
      <c r="G59" s="16">
        <f>'[3]29'!G61</f>
        <v>0</v>
      </c>
      <c r="H59" s="17">
        <f t="shared" si="27"/>
        <v>1280</v>
      </c>
      <c r="I59" s="15">
        <f>'[3]29'!J61</f>
        <v>320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150</v>
      </c>
      <c r="N59" s="16">
        <f>'[3]29'!O61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20.89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20.89</v>
      </c>
      <c r="AE59" s="8">
        <f t="shared" si="11"/>
        <v>20.89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20.89</v>
      </c>
      <c r="AL59" s="8">
        <f t="shared" si="31"/>
        <v>278.22000000000003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</v>
      </c>
      <c r="AQ59" s="8">
        <f t="shared" si="31"/>
        <v>0</v>
      </c>
      <c r="AR59" s="8">
        <f t="shared" si="18"/>
        <v>428.22</v>
      </c>
      <c r="AT59" s="8">
        <v>20.21</v>
      </c>
      <c r="AU59" s="8">
        <v>20.21</v>
      </c>
      <c r="AW59" s="197">
        <v>20.89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20.89</v>
      </c>
      <c r="BD59" s="197">
        <v>20.89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20.89</v>
      </c>
      <c r="BL59" s="8">
        <f t="shared" si="21"/>
        <v>20.21</v>
      </c>
      <c r="BM59" s="8">
        <f t="shared" si="22"/>
        <v>20.21</v>
      </c>
      <c r="BN59" s="8">
        <f t="shared" si="23"/>
        <v>20.89</v>
      </c>
      <c r="BO59" s="8">
        <f t="shared" si="24"/>
        <v>20.89</v>
      </c>
      <c r="BP59" s="140">
        <f t="shared" si="25"/>
        <v>-0.67999999999999972</v>
      </c>
      <c r="BQ59" s="140">
        <f t="shared" si="26"/>
        <v>-0.67999999999999972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960</v>
      </c>
      <c r="G60" s="16">
        <f>'[3]29'!G62</f>
        <v>0</v>
      </c>
      <c r="H60" s="17">
        <f t="shared" si="27"/>
        <v>1280</v>
      </c>
      <c r="I60" s="15">
        <f>'[3]29'!J62</f>
        <v>320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150</v>
      </c>
      <c r="N60" s="16">
        <f>'[3]29'!O62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20.89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20.89</v>
      </c>
      <c r="AE60" s="8">
        <f t="shared" si="11"/>
        <v>20.89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20.89</v>
      </c>
      <c r="AL60" s="8">
        <f t="shared" si="31"/>
        <v>278.22000000000003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</v>
      </c>
      <c r="AQ60" s="8">
        <f t="shared" si="31"/>
        <v>0</v>
      </c>
      <c r="AR60" s="8">
        <f t="shared" si="18"/>
        <v>428.22</v>
      </c>
      <c r="AT60" s="8">
        <v>20.21</v>
      </c>
      <c r="AU60" s="8">
        <v>20.21</v>
      </c>
      <c r="AW60" s="197">
        <v>20.89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20.89</v>
      </c>
      <c r="BD60" s="197">
        <v>20.89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20.89</v>
      </c>
      <c r="BL60" s="8">
        <f t="shared" si="21"/>
        <v>20.21</v>
      </c>
      <c r="BM60" s="8">
        <f t="shared" si="22"/>
        <v>20.21</v>
      </c>
      <c r="BN60" s="8">
        <f t="shared" si="23"/>
        <v>20.89</v>
      </c>
      <c r="BO60" s="8">
        <f t="shared" si="24"/>
        <v>20.89</v>
      </c>
      <c r="BP60" s="140">
        <f t="shared" si="25"/>
        <v>-0.67999999999999972</v>
      </c>
      <c r="BQ60" s="140">
        <f t="shared" si="26"/>
        <v>-0.67999999999999972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960</v>
      </c>
      <c r="G61" s="16">
        <f>'[3]29'!G63</f>
        <v>0</v>
      </c>
      <c r="H61" s="17">
        <f t="shared" si="27"/>
        <v>1280</v>
      </c>
      <c r="I61" s="15">
        <f>'[3]29'!J63</f>
        <v>320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150</v>
      </c>
      <c r="N61" s="16">
        <f>'[3]29'!O63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15.89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15.89</v>
      </c>
      <c r="AE61" s="8">
        <f t="shared" si="11"/>
        <v>15.89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15.89</v>
      </c>
      <c r="AL61" s="8">
        <f t="shared" si="31"/>
        <v>288.22000000000003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</v>
      </c>
      <c r="AQ61" s="8">
        <f t="shared" si="34"/>
        <v>0</v>
      </c>
      <c r="AR61" s="8">
        <f t="shared" si="18"/>
        <v>438.22</v>
      </c>
      <c r="AT61" s="8">
        <v>15.37</v>
      </c>
      <c r="AU61" s="8">
        <v>15.37</v>
      </c>
      <c r="AW61" s="197">
        <v>15.89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15.89</v>
      </c>
      <c r="BD61" s="197">
        <v>15.89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15.89</v>
      </c>
      <c r="BL61" s="8">
        <f t="shared" si="21"/>
        <v>15.37</v>
      </c>
      <c r="BM61" s="8">
        <f t="shared" si="22"/>
        <v>15.37</v>
      </c>
      <c r="BN61" s="8">
        <f t="shared" si="23"/>
        <v>15.89</v>
      </c>
      <c r="BO61" s="8">
        <f t="shared" si="24"/>
        <v>15.89</v>
      </c>
      <c r="BP61" s="140">
        <f t="shared" si="25"/>
        <v>-0.52000000000000135</v>
      </c>
      <c r="BQ61" s="140">
        <f t="shared" si="26"/>
        <v>-0.52000000000000135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960</v>
      </c>
      <c r="G62" s="16">
        <f>'[3]29'!G64</f>
        <v>0</v>
      </c>
      <c r="H62" s="17">
        <f t="shared" si="27"/>
        <v>1280</v>
      </c>
      <c r="I62" s="15">
        <f>'[3]29'!J64</f>
        <v>320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150</v>
      </c>
      <c r="N62" s="16">
        <f>'[3]29'!O64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15.89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15.89</v>
      </c>
      <c r="AE62" s="8">
        <f t="shared" si="11"/>
        <v>15.89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15.89</v>
      </c>
      <c r="AL62" s="8">
        <f t="shared" ref="AL62:AN98" si="35">Q62-X62-AE62</f>
        <v>288.22000000000003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</v>
      </c>
      <c r="AQ62" s="8">
        <f t="shared" si="34"/>
        <v>0</v>
      </c>
      <c r="AR62" s="8">
        <f t="shared" si="18"/>
        <v>438.22</v>
      </c>
      <c r="AT62" s="8">
        <v>15.37</v>
      </c>
      <c r="AU62" s="8">
        <v>15.37</v>
      </c>
      <c r="AW62" s="197">
        <v>15.89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15.89</v>
      </c>
      <c r="BD62" s="197">
        <v>15.89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15.89</v>
      </c>
      <c r="BL62" s="8">
        <f t="shared" si="21"/>
        <v>15.37</v>
      </c>
      <c r="BM62" s="8">
        <f t="shared" si="22"/>
        <v>15.37</v>
      </c>
      <c r="BN62" s="8">
        <f t="shared" si="23"/>
        <v>15.89</v>
      </c>
      <c r="BO62" s="8">
        <f t="shared" si="24"/>
        <v>15.89</v>
      </c>
      <c r="BP62" s="140">
        <f t="shared" si="25"/>
        <v>-0.52000000000000135</v>
      </c>
      <c r="BQ62" s="140">
        <f t="shared" si="26"/>
        <v>-0.52000000000000135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960</v>
      </c>
      <c r="G63" s="16">
        <f>'[3]29'!G65</f>
        <v>0</v>
      </c>
      <c r="H63" s="17">
        <f t="shared" si="27"/>
        <v>1280</v>
      </c>
      <c r="I63" s="15">
        <f>'[3]29'!J65</f>
        <v>320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150</v>
      </c>
      <c r="N63" s="16">
        <f>'[3]29'!O65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15.89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15.89</v>
      </c>
      <c r="AE63" s="8">
        <f t="shared" si="11"/>
        <v>15.89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15.89</v>
      </c>
      <c r="AL63" s="8">
        <f t="shared" si="35"/>
        <v>288.22000000000003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</v>
      </c>
      <c r="AQ63" s="8">
        <f t="shared" si="34"/>
        <v>0</v>
      </c>
      <c r="AR63" s="8">
        <f t="shared" si="18"/>
        <v>438.22</v>
      </c>
      <c r="AT63" s="8">
        <v>15.37</v>
      </c>
      <c r="AU63" s="8">
        <v>15.37</v>
      </c>
      <c r="AW63" s="197">
        <v>15.89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15.89</v>
      </c>
      <c r="BD63" s="197">
        <v>15.89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15.89</v>
      </c>
      <c r="BL63" s="8">
        <f t="shared" si="21"/>
        <v>15.37</v>
      </c>
      <c r="BM63" s="8">
        <f t="shared" si="22"/>
        <v>15.37</v>
      </c>
      <c r="BN63" s="8">
        <f t="shared" si="23"/>
        <v>15.89</v>
      </c>
      <c r="BO63" s="8">
        <f t="shared" si="24"/>
        <v>15.89</v>
      </c>
      <c r="BP63" s="140">
        <f t="shared" si="25"/>
        <v>-0.52000000000000135</v>
      </c>
      <c r="BQ63" s="140">
        <f t="shared" si="26"/>
        <v>-0.52000000000000135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960</v>
      </c>
      <c r="G64" s="16">
        <f>'[3]29'!G66</f>
        <v>0</v>
      </c>
      <c r="H64" s="17">
        <f t="shared" si="27"/>
        <v>1280</v>
      </c>
      <c r="I64" s="15">
        <f>'[3]29'!J66</f>
        <v>320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150</v>
      </c>
      <c r="N64" s="16">
        <f>'[3]29'!O66</f>
        <v>0</v>
      </c>
      <c r="O64" s="17">
        <f t="shared" si="28"/>
        <v>470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</v>
      </c>
      <c r="V64" s="16">
        <f t="shared" si="32"/>
        <v>0</v>
      </c>
      <c r="W64" s="17">
        <f t="shared" si="30"/>
        <v>470</v>
      </c>
      <c r="X64" s="8">
        <f t="shared" si="4"/>
        <v>15.89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15.89</v>
      </c>
      <c r="AE64" s="8">
        <f t="shared" si="11"/>
        <v>15.89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15.89</v>
      </c>
      <c r="AL64" s="8">
        <f t="shared" si="35"/>
        <v>288.22000000000003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</v>
      </c>
      <c r="AQ64" s="8">
        <f t="shared" si="34"/>
        <v>0</v>
      </c>
      <c r="AR64" s="8">
        <f t="shared" si="18"/>
        <v>438.22</v>
      </c>
      <c r="AT64" s="8">
        <v>15.37</v>
      </c>
      <c r="AU64" s="8">
        <v>15.37</v>
      </c>
      <c r="AW64" s="197">
        <v>15.89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15.89</v>
      </c>
      <c r="BD64" s="197">
        <v>15.89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15.89</v>
      </c>
      <c r="BL64" s="8">
        <f t="shared" si="21"/>
        <v>15.37</v>
      </c>
      <c r="BM64" s="8">
        <f t="shared" si="22"/>
        <v>15.37</v>
      </c>
      <c r="BN64" s="8">
        <f t="shared" si="23"/>
        <v>15.89</v>
      </c>
      <c r="BO64" s="8">
        <f t="shared" si="24"/>
        <v>15.89</v>
      </c>
      <c r="BP64" s="140">
        <f t="shared" si="25"/>
        <v>-0.52000000000000135</v>
      </c>
      <c r="BQ64" s="140">
        <f t="shared" si="26"/>
        <v>-0.52000000000000135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960</v>
      </c>
      <c r="G65" s="16">
        <f>'[3]29'!G67</f>
        <v>0</v>
      </c>
      <c r="H65" s="17">
        <f t="shared" si="27"/>
        <v>1280</v>
      </c>
      <c r="I65" s="15">
        <f>'[3]29'!J67</f>
        <v>320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150</v>
      </c>
      <c r="N65" s="16">
        <f>'[3]29'!O67</f>
        <v>0</v>
      </c>
      <c r="O65" s="17">
        <f t="shared" si="28"/>
        <v>470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</v>
      </c>
      <c r="V65" s="16">
        <f t="shared" si="32"/>
        <v>0</v>
      </c>
      <c r="W65" s="17">
        <f t="shared" si="30"/>
        <v>470</v>
      </c>
      <c r="X65" s="8">
        <f t="shared" si="4"/>
        <v>15.89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15.89</v>
      </c>
      <c r="AE65" s="8">
        <f t="shared" si="11"/>
        <v>15.89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15.89</v>
      </c>
      <c r="AL65" s="8">
        <f t="shared" si="35"/>
        <v>288.22000000000003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</v>
      </c>
      <c r="AQ65" s="8">
        <f t="shared" si="34"/>
        <v>0</v>
      </c>
      <c r="AR65" s="8">
        <f t="shared" si="18"/>
        <v>438.22</v>
      </c>
      <c r="AT65" s="8">
        <v>15.37</v>
      </c>
      <c r="AU65" s="8">
        <v>15.37</v>
      </c>
      <c r="AW65" s="197">
        <v>15.89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15.89</v>
      </c>
      <c r="BD65" s="197">
        <v>15.89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15.89</v>
      </c>
      <c r="BL65" s="8">
        <f t="shared" si="21"/>
        <v>15.37</v>
      </c>
      <c r="BM65" s="8">
        <f t="shared" si="22"/>
        <v>15.37</v>
      </c>
      <c r="BN65" s="8">
        <f t="shared" si="23"/>
        <v>15.89</v>
      </c>
      <c r="BO65" s="8">
        <f t="shared" si="24"/>
        <v>15.89</v>
      </c>
      <c r="BP65" s="140">
        <f t="shared" si="25"/>
        <v>-0.52000000000000135</v>
      </c>
      <c r="BQ65" s="140">
        <f t="shared" si="26"/>
        <v>-0.52000000000000135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960</v>
      </c>
      <c r="G66" s="16">
        <f>'[3]29'!G68</f>
        <v>0</v>
      </c>
      <c r="H66" s="17">
        <f t="shared" si="27"/>
        <v>1280</v>
      </c>
      <c r="I66" s="15">
        <f>'[3]29'!J68</f>
        <v>320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150</v>
      </c>
      <c r="N66" s="16">
        <f>'[3]29'!O68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15.89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15.89</v>
      </c>
      <c r="AE66" s="8">
        <f t="shared" si="11"/>
        <v>15.89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15.89</v>
      </c>
      <c r="AL66" s="8">
        <f t="shared" si="35"/>
        <v>288.22000000000003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</v>
      </c>
      <c r="AQ66" s="8">
        <f t="shared" si="34"/>
        <v>0</v>
      </c>
      <c r="AR66" s="8">
        <f t="shared" si="18"/>
        <v>438.22</v>
      </c>
      <c r="AT66" s="8">
        <v>15.37</v>
      </c>
      <c r="AU66" s="8">
        <v>15.37</v>
      </c>
      <c r="AW66" s="197">
        <v>15.89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15.89</v>
      </c>
      <c r="BD66" s="197">
        <v>15.89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15.89</v>
      </c>
      <c r="BL66" s="8">
        <f t="shared" si="21"/>
        <v>15.37</v>
      </c>
      <c r="BM66" s="8">
        <f t="shared" si="22"/>
        <v>15.37</v>
      </c>
      <c r="BN66" s="8">
        <f t="shared" si="23"/>
        <v>15.89</v>
      </c>
      <c r="BO66" s="8">
        <f t="shared" si="24"/>
        <v>15.89</v>
      </c>
      <c r="BP66" s="140">
        <f t="shared" si="25"/>
        <v>-0.52000000000000135</v>
      </c>
      <c r="BQ66" s="140">
        <f t="shared" si="26"/>
        <v>-0.52000000000000135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960</v>
      </c>
      <c r="G67" s="16">
        <f>'[3]29'!G69</f>
        <v>0</v>
      </c>
      <c r="H67" s="17">
        <f t="shared" si="27"/>
        <v>1280</v>
      </c>
      <c r="I67" s="15">
        <f>'[3]29'!J69</f>
        <v>320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150</v>
      </c>
      <c r="N67" s="16">
        <f>'[3]29'!O69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14.39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14.39</v>
      </c>
      <c r="AE67" s="8">
        <f t="shared" si="11"/>
        <v>14.39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14.39</v>
      </c>
      <c r="AL67" s="8">
        <f t="shared" si="35"/>
        <v>291.22000000000003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</v>
      </c>
      <c r="AQ67" s="8">
        <f t="shared" si="34"/>
        <v>0</v>
      </c>
      <c r="AR67" s="8">
        <f t="shared" si="18"/>
        <v>441.22</v>
      </c>
      <c r="AT67" s="8">
        <v>15.37</v>
      </c>
      <c r="AU67" s="8">
        <v>15.37</v>
      </c>
      <c r="AW67" s="197">
        <v>14.39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14.39</v>
      </c>
      <c r="BD67" s="197">
        <v>14.39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14.39</v>
      </c>
      <c r="BL67" s="8">
        <f t="shared" si="21"/>
        <v>15.37</v>
      </c>
      <c r="BM67" s="8">
        <f t="shared" si="22"/>
        <v>15.37</v>
      </c>
      <c r="BN67" s="8">
        <f t="shared" si="23"/>
        <v>14.39</v>
      </c>
      <c r="BO67" s="8">
        <f t="shared" si="24"/>
        <v>14.39</v>
      </c>
      <c r="BP67" s="140">
        <f t="shared" si="25"/>
        <v>0.97999999999999865</v>
      </c>
      <c r="BQ67" s="140">
        <f t="shared" si="26"/>
        <v>0.97999999999999865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960</v>
      </c>
      <c r="G68" s="16">
        <f>'[3]29'!G70</f>
        <v>0</v>
      </c>
      <c r="H68" s="17">
        <f t="shared" si="27"/>
        <v>1280</v>
      </c>
      <c r="I68" s="15">
        <f>'[3]29'!J70</f>
        <v>320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150</v>
      </c>
      <c r="N68" s="16">
        <f>'[3]29'!O70</f>
        <v>0</v>
      </c>
      <c r="O68" s="17">
        <f t="shared" si="28"/>
        <v>470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</v>
      </c>
      <c r="V68" s="16">
        <f t="shared" si="32"/>
        <v>0</v>
      </c>
      <c r="W68" s="17">
        <f t="shared" si="30"/>
        <v>470</v>
      </c>
      <c r="X68" s="8">
        <f t="shared" ref="X68:X98" si="36">AW68</f>
        <v>14.39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14.39</v>
      </c>
      <c r="AE68" s="8">
        <f t="shared" ref="AE68:AE98" si="43">BD68</f>
        <v>14.39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14.39</v>
      </c>
      <c r="AL68" s="8">
        <f t="shared" si="35"/>
        <v>291.22000000000003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</v>
      </c>
      <c r="AQ68" s="8">
        <f t="shared" si="34"/>
        <v>0</v>
      </c>
      <c r="AR68" s="8">
        <f t="shared" ref="AR68:AR98" si="50">SUM(AL68:AQ68)</f>
        <v>441.22</v>
      </c>
      <c r="AT68" s="8">
        <v>15.37</v>
      </c>
      <c r="AU68" s="8">
        <v>15.37</v>
      </c>
      <c r="AW68" s="197">
        <v>14.39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14.39</v>
      </c>
      <c r="BD68" s="197">
        <v>14.39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14.39</v>
      </c>
      <c r="BL68" s="8">
        <f t="shared" ref="BL68:BL98" si="53">AT68</f>
        <v>15.37</v>
      </c>
      <c r="BM68" s="8">
        <f t="shared" ref="BM68:BM98" si="54">AU68</f>
        <v>15.37</v>
      </c>
      <c r="BN68" s="8">
        <f t="shared" ref="BN68:BN98" si="55">BC68</f>
        <v>14.39</v>
      </c>
      <c r="BO68" s="8">
        <f t="shared" ref="BO68:BO98" si="56">BJ68</f>
        <v>14.39</v>
      </c>
      <c r="BP68" s="140">
        <f t="shared" ref="BP68:BP98" si="57">BL68-BN68</f>
        <v>0.97999999999999865</v>
      </c>
      <c r="BQ68" s="140">
        <f t="shared" ref="BQ68:BQ98" si="58">BM68-BO68</f>
        <v>0.97999999999999865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960</v>
      </c>
      <c r="G69" s="16">
        <f>'[3]29'!G71</f>
        <v>0</v>
      </c>
      <c r="H69" s="17">
        <f t="shared" ref="H69:H98" si="59">SUM(B69:G69)</f>
        <v>1280</v>
      </c>
      <c r="I69" s="15">
        <f>'[3]29'!J71</f>
        <v>320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150</v>
      </c>
      <c r="N69" s="16">
        <f>'[3]29'!O71</f>
        <v>0</v>
      </c>
      <c r="O69" s="17">
        <f t="shared" ref="O69:O98" si="60">SUM(I69:N69)</f>
        <v>470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</v>
      </c>
      <c r="V69" s="16">
        <f t="shared" si="32"/>
        <v>0</v>
      </c>
      <c r="W69" s="17">
        <f t="shared" ref="W69:W98" si="61">SUM(Q69:V69)</f>
        <v>470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</v>
      </c>
      <c r="AQ69" s="8">
        <f t="shared" si="34"/>
        <v>0</v>
      </c>
      <c r="AR69" s="8">
        <f t="shared" si="50"/>
        <v>438</v>
      </c>
      <c r="AT69" s="8">
        <v>0</v>
      </c>
      <c r="AU69" s="8">
        <v>30.95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0</v>
      </c>
      <c r="BD69" s="197">
        <v>32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32</v>
      </c>
      <c r="BL69" s="8">
        <f t="shared" si="53"/>
        <v>0</v>
      </c>
      <c r="BM69" s="8">
        <f t="shared" si="54"/>
        <v>30.95</v>
      </c>
      <c r="BN69" s="8">
        <f t="shared" si="55"/>
        <v>0</v>
      </c>
      <c r="BO69" s="8">
        <f t="shared" si="56"/>
        <v>32</v>
      </c>
      <c r="BP69" s="140">
        <f t="shared" si="57"/>
        <v>0</v>
      </c>
      <c r="BQ69" s="140">
        <f t="shared" si="58"/>
        <v>-1.0500000000000007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960</v>
      </c>
      <c r="G70" s="16">
        <f>'[3]29'!G72</f>
        <v>0</v>
      </c>
      <c r="H70" s="17">
        <f t="shared" si="59"/>
        <v>1280</v>
      </c>
      <c r="I70" s="15">
        <f>'[3]29'!J72</f>
        <v>320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150</v>
      </c>
      <c r="N70" s="16">
        <f>'[3]29'!O72</f>
        <v>0</v>
      </c>
      <c r="O70" s="17">
        <f t="shared" si="60"/>
        <v>470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</v>
      </c>
      <c r="V70" s="16">
        <f t="shared" si="32"/>
        <v>0</v>
      </c>
      <c r="W70" s="17">
        <f t="shared" si="61"/>
        <v>470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</v>
      </c>
      <c r="AQ70" s="8">
        <f t="shared" si="34"/>
        <v>0</v>
      </c>
      <c r="AR70" s="8">
        <f t="shared" si="50"/>
        <v>438</v>
      </c>
      <c r="AT70" s="8">
        <v>0</v>
      </c>
      <c r="AU70" s="8">
        <v>30.95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0</v>
      </c>
      <c r="BD70" s="197">
        <v>32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32</v>
      </c>
      <c r="BL70" s="8">
        <f t="shared" si="53"/>
        <v>0</v>
      </c>
      <c r="BM70" s="8">
        <f t="shared" si="54"/>
        <v>30.95</v>
      </c>
      <c r="BN70" s="8">
        <f t="shared" si="55"/>
        <v>0</v>
      </c>
      <c r="BO70" s="8">
        <f t="shared" si="56"/>
        <v>32</v>
      </c>
      <c r="BP70" s="140">
        <f t="shared" si="57"/>
        <v>0</v>
      </c>
      <c r="BQ70" s="140">
        <f t="shared" si="58"/>
        <v>-1.0500000000000007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960</v>
      </c>
      <c r="G71" s="16">
        <f>'[3]29'!G73</f>
        <v>0</v>
      </c>
      <c r="H71" s="17">
        <f t="shared" si="59"/>
        <v>1280</v>
      </c>
      <c r="I71" s="15">
        <f>'[3]29'!J73</f>
        <v>320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150</v>
      </c>
      <c r="N71" s="16">
        <f>'[3]29'!O73</f>
        <v>0</v>
      </c>
      <c r="O71" s="17">
        <f t="shared" si="60"/>
        <v>470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150</v>
      </c>
      <c r="V71" s="16">
        <f t="shared" si="32"/>
        <v>0</v>
      </c>
      <c r="W71" s="17">
        <f t="shared" si="61"/>
        <v>470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150</v>
      </c>
      <c r="AQ71" s="8">
        <f t="shared" si="34"/>
        <v>0</v>
      </c>
      <c r="AR71" s="8">
        <f t="shared" si="50"/>
        <v>438</v>
      </c>
      <c r="AT71" s="8">
        <v>0</v>
      </c>
      <c r="AU71" s="8">
        <v>30.95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0</v>
      </c>
      <c r="BD71" s="197">
        <v>32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32</v>
      </c>
      <c r="BL71" s="8">
        <f t="shared" si="53"/>
        <v>0</v>
      </c>
      <c r="BM71" s="8">
        <f t="shared" si="54"/>
        <v>30.95</v>
      </c>
      <c r="BN71" s="8">
        <f t="shared" si="55"/>
        <v>0</v>
      </c>
      <c r="BO71" s="8">
        <f t="shared" si="56"/>
        <v>32</v>
      </c>
      <c r="BP71" s="140">
        <f t="shared" si="57"/>
        <v>0</v>
      </c>
      <c r="BQ71" s="140">
        <f t="shared" si="58"/>
        <v>-1.0500000000000007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960</v>
      </c>
      <c r="G72" s="16">
        <f>'[3]29'!G74</f>
        <v>0</v>
      </c>
      <c r="H72" s="17">
        <f t="shared" si="59"/>
        <v>1280</v>
      </c>
      <c r="I72" s="15">
        <f>'[3]29'!J74</f>
        <v>320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150</v>
      </c>
      <c r="N72" s="16">
        <f>'[3]29'!O74</f>
        <v>0</v>
      </c>
      <c r="O72" s="17">
        <f t="shared" si="60"/>
        <v>470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150</v>
      </c>
      <c r="V72" s="16">
        <f t="shared" si="32"/>
        <v>0</v>
      </c>
      <c r="W72" s="17">
        <f t="shared" si="61"/>
        <v>470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150</v>
      </c>
      <c r="AQ72" s="8">
        <f t="shared" si="34"/>
        <v>0</v>
      </c>
      <c r="AR72" s="8">
        <f t="shared" si="50"/>
        <v>438</v>
      </c>
      <c r="AT72" s="8">
        <v>0</v>
      </c>
      <c r="AU72" s="8">
        <v>30.95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0</v>
      </c>
      <c r="BD72" s="197">
        <v>32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32</v>
      </c>
      <c r="BL72" s="8">
        <f t="shared" si="53"/>
        <v>0</v>
      </c>
      <c r="BM72" s="8">
        <f t="shared" si="54"/>
        <v>30.95</v>
      </c>
      <c r="BN72" s="8">
        <f t="shared" si="55"/>
        <v>0</v>
      </c>
      <c r="BO72" s="8">
        <f t="shared" si="56"/>
        <v>32</v>
      </c>
      <c r="BP72" s="140">
        <f t="shared" si="57"/>
        <v>0</v>
      </c>
      <c r="BQ72" s="140">
        <f t="shared" si="58"/>
        <v>-1.0500000000000007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960</v>
      </c>
      <c r="G73" s="16">
        <f>'[3]29'!G75</f>
        <v>0</v>
      </c>
      <c r="H73" s="17">
        <f t="shared" si="59"/>
        <v>1280</v>
      </c>
      <c r="I73" s="15">
        <f>'[3]29'!J75</f>
        <v>320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150</v>
      </c>
      <c r="N73" s="16">
        <f>'[3]29'!O75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150</v>
      </c>
      <c r="AQ73" s="8">
        <f t="shared" si="34"/>
        <v>0</v>
      </c>
      <c r="AR73" s="8">
        <f t="shared" si="50"/>
        <v>438</v>
      </c>
      <c r="AT73" s="8">
        <v>0</v>
      </c>
      <c r="AU73" s="8">
        <v>30.95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0</v>
      </c>
      <c r="BD73" s="197">
        <v>32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32</v>
      </c>
      <c r="BL73" s="8">
        <f t="shared" si="53"/>
        <v>0</v>
      </c>
      <c r="BM73" s="8">
        <f t="shared" si="54"/>
        <v>30.95</v>
      </c>
      <c r="BN73" s="8">
        <f t="shared" si="55"/>
        <v>0</v>
      </c>
      <c r="BO73" s="8">
        <f t="shared" si="56"/>
        <v>32</v>
      </c>
      <c r="BP73" s="140">
        <f t="shared" si="57"/>
        <v>0</v>
      </c>
      <c r="BQ73" s="140">
        <f t="shared" si="58"/>
        <v>-1.0500000000000007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960</v>
      </c>
      <c r="G74" s="16">
        <f>'[3]29'!G76</f>
        <v>0</v>
      </c>
      <c r="H74" s="17">
        <f t="shared" si="59"/>
        <v>1280</v>
      </c>
      <c r="I74" s="15">
        <f>'[3]29'!J76</f>
        <v>320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150</v>
      </c>
      <c r="N74" s="16">
        <f>'[3]29'!O76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150</v>
      </c>
      <c r="AQ74" s="8">
        <f t="shared" si="34"/>
        <v>0</v>
      </c>
      <c r="AR74" s="8">
        <f t="shared" si="50"/>
        <v>438</v>
      </c>
      <c r="AT74" s="8">
        <v>0</v>
      </c>
      <c r="AU74" s="8">
        <v>30.95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0</v>
      </c>
      <c r="BD74" s="197">
        <v>32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32</v>
      </c>
      <c r="BL74" s="8">
        <f t="shared" si="53"/>
        <v>0</v>
      </c>
      <c r="BM74" s="8">
        <f t="shared" si="54"/>
        <v>30.95</v>
      </c>
      <c r="BN74" s="8">
        <f t="shared" si="55"/>
        <v>0</v>
      </c>
      <c r="BO74" s="8">
        <f t="shared" si="56"/>
        <v>32</v>
      </c>
      <c r="BP74" s="140">
        <f t="shared" si="57"/>
        <v>0</v>
      </c>
      <c r="BQ74" s="140">
        <f t="shared" si="58"/>
        <v>-1.0500000000000007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980</v>
      </c>
      <c r="G75" s="16">
        <f>'[3]29'!G77</f>
        <v>0</v>
      </c>
      <c r="H75" s="17">
        <f t="shared" si="59"/>
        <v>1300</v>
      </c>
      <c r="I75" s="15">
        <f>'[3]29'!J77</f>
        <v>320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150</v>
      </c>
      <c r="N75" s="16">
        <f>'[3]29'!O77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150</v>
      </c>
      <c r="AQ75" s="8">
        <f t="shared" si="34"/>
        <v>0</v>
      </c>
      <c r="AR75" s="8">
        <f t="shared" si="50"/>
        <v>438</v>
      </c>
      <c r="AT75" s="8">
        <v>0</v>
      </c>
      <c r="AU75" s="8">
        <v>30.95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0</v>
      </c>
      <c r="BD75" s="197">
        <v>32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32</v>
      </c>
      <c r="BL75" s="8">
        <f t="shared" si="53"/>
        <v>0</v>
      </c>
      <c r="BM75" s="8">
        <f t="shared" si="54"/>
        <v>30.95</v>
      </c>
      <c r="BN75" s="8">
        <f t="shared" si="55"/>
        <v>0</v>
      </c>
      <c r="BO75" s="8">
        <f t="shared" si="56"/>
        <v>32</v>
      </c>
      <c r="BP75" s="140">
        <f t="shared" si="57"/>
        <v>0</v>
      </c>
      <c r="BQ75" s="140">
        <f t="shared" si="58"/>
        <v>-1.0500000000000007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980</v>
      </c>
      <c r="G76" s="16">
        <f>'[3]29'!G78</f>
        <v>0</v>
      </c>
      <c r="H76" s="17">
        <f t="shared" si="59"/>
        <v>1300</v>
      </c>
      <c r="I76" s="15">
        <f>'[3]29'!J78</f>
        <v>320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150</v>
      </c>
      <c r="N76" s="16">
        <f>'[3]29'!O78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150</v>
      </c>
      <c r="AQ76" s="8">
        <f t="shared" si="34"/>
        <v>0</v>
      </c>
      <c r="AR76" s="8">
        <f t="shared" si="50"/>
        <v>438</v>
      </c>
      <c r="AT76" s="8">
        <v>0</v>
      </c>
      <c r="AU76" s="8">
        <v>30.95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0</v>
      </c>
      <c r="BD76" s="197">
        <v>32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32</v>
      </c>
      <c r="BL76" s="8">
        <f t="shared" si="53"/>
        <v>0</v>
      </c>
      <c r="BM76" s="8">
        <f t="shared" si="54"/>
        <v>30.95</v>
      </c>
      <c r="BN76" s="8">
        <f t="shared" si="55"/>
        <v>0</v>
      </c>
      <c r="BO76" s="8">
        <f t="shared" si="56"/>
        <v>32</v>
      </c>
      <c r="BP76" s="140">
        <f t="shared" si="57"/>
        <v>0</v>
      </c>
      <c r="BQ76" s="140">
        <f t="shared" si="58"/>
        <v>-1.0500000000000007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980</v>
      </c>
      <c r="G77" s="16">
        <f>'[3]29'!G79</f>
        <v>0</v>
      </c>
      <c r="H77" s="17">
        <f t="shared" si="59"/>
        <v>1300</v>
      </c>
      <c r="I77" s="15">
        <f>'[3]29'!J79</f>
        <v>320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150</v>
      </c>
      <c r="N77" s="16">
        <f>'[3]29'!O79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150</v>
      </c>
      <c r="AQ77" s="8">
        <f t="shared" si="34"/>
        <v>0</v>
      </c>
      <c r="AR77" s="8">
        <f t="shared" si="50"/>
        <v>438</v>
      </c>
      <c r="AT77" s="8">
        <v>0</v>
      </c>
      <c r="AU77" s="8">
        <v>30.95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0</v>
      </c>
      <c r="BD77" s="197">
        <v>32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32</v>
      </c>
      <c r="BL77" s="8">
        <f t="shared" si="53"/>
        <v>0</v>
      </c>
      <c r="BM77" s="8">
        <f t="shared" si="54"/>
        <v>30.95</v>
      </c>
      <c r="BN77" s="8">
        <f t="shared" si="55"/>
        <v>0</v>
      </c>
      <c r="BO77" s="8">
        <f t="shared" si="56"/>
        <v>32</v>
      </c>
      <c r="BP77" s="140">
        <f t="shared" si="57"/>
        <v>0</v>
      </c>
      <c r="BQ77" s="140">
        <f t="shared" si="58"/>
        <v>-1.0500000000000007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980</v>
      </c>
      <c r="G78" s="16">
        <f>'[3]29'!G80</f>
        <v>0</v>
      </c>
      <c r="H78" s="17">
        <f t="shared" si="59"/>
        <v>1300</v>
      </c>
      <c r="I78" s="15">
        <f>'[3]29'!J80</f>
        <v>320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150</v>
      </c>
      <c r="N78" s="16">
        <f>'[3]29'!O80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150</v>
      </c>
      <c r="AQ78" s="8">
        <f t="shared" si="34"/>
        <v>0</v>
      </c>
      <c r="AR78" s="8">
        <f t="shared" si="50"/>
        <v>438</v>
      </c>
      <c r="AT78" s="8">
        <v>0</v>
      </c>
      <c r="AU78" s="8">
        <v>30.95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0</v>
      </c>
      <c r="BD78" s="197">
        <v>32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32</v>
      </c>
      <c r="BL78" s="8">
        <f t="shared" si="53"/>
        <v>0</v>
      </c>
      <c r="BM78" s="8">
        <f t="shared" si="54"/>
        <v>30.95</v>
      </c>
      <c r="BN78" s="8">
        <f t="shared" si="55"/>
        <v>0</v>
      </c>
      <c r="BO78" s="8">
        <f t="shared" si="56"/>
        <v>32</v>
      </c>
      <c r="BP78" s="140">
        <f t="shared" si="57"/>
        <v>0</v>
      </c>
      <c r="BQ78" s="140">
        <f t="shared" si="58"/>
        <v>-1.0500000000000007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980</v>
      </c>
      <c r="G79" s="16">
        <f>'[3]29'!G81</f>
        <v>0</v>
      </c>
      <c r="H79" s="17">
        <f t="shared" si="59"/>
        <v>1300</v>
      </c>
      <c r="I79" s="15">
        <f>'[3]29'!J81</f>
        <v>320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150</v>
      </c>
      <c r="N79" s="16">
        <f>'[3]29'!O81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150</v>
      </c>
      <c r="AQ79" s="8">
        <f t="shared" si="34"/>
        <v>0</v>
      </c>
      <c r="AR79" s="8">
        <f t="shared" si="50"/>
        <v>406</v>
      </c>
      <c r="AT79" s="8">
        <v>30.95</v>
      </c>
      <c r="AU79" s="8">
        <v>30.95</v>
      </c>
      <c r="AW79" s="197">
        <v>32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32</v>
      </c>
      <c r="BD79" s="197">
        <v>32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32</v>
      </c>
      <c r="BL79" s="8">
        <f t="shared" si="53"/>
        <v>30.95</v>
      </c>
      <c r="BM79" s="8">
        <f t="shared" si="54"/>
        <v>30.95</v>
      </c>
      <c r="BN79" s="8">
        <f t="shared" si="55"/>
        <v>32</v>
      </c>
      <c r="BO79" s="8">
        <f t="shared" si="56"/>
        <v>32</v>
      </c>
      <c r="BP79" s="140">
        <f t="shared" si="57"/>
        <v>-1.0500000000000007</v>
      </c>
      <c r="BQ79" s="140">
        <f t="shared" si="58"/>
        <v>-1.0500000000000007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980</v>
      </c>
      <c r="G80" s="16">
        <f>'[3]29'!G82</f>
        <v>0</v>
      </c>
      <c r="H80" s="17">
        <f t="shared" si="59"/>
        <v>1300</v>
      </c>
      <c r="I80" s="15">
        <f>'[3]29'!J82</f>
        <v>320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150</v>
      </c>
      <c r="N80" s="16">
        <f>'[3]29'!O82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150</v>
      </c>
      <c r="AQ80" s="8">
        <f t="shared" si="34"/>
        <v>0</v>
      </c>
      <c r="AR80" s="8">
        <f t="shared" si="50"/>
        <v>406</v>
      </c>
      <c r="AT80" s="8">
        <v>30.95</v>
      </c>
      <c r="AU80" s="8">
        <v>30.95</v>
      </c>
      <c r="AW80" s="197">
        <v>32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32</v>
      </c>
      <c r="BD80" s="197">
        <v>32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32</v>
      </c>
      <c r="BL80" s="8">
        <f t="shared" si="53"/>
        <v>30.95</v>
      </c>
      <c r="BM80" s="8">
        <f t="shared" si="54"/>
        <v>30.95</v>
      </c>
      <c r="BN80" s="8">
        <f t="shared" si="55"/>
        <v>32</v>
      </c>
      <c r="BO80" s="8">
        <f t="shared" si="56"/>
        <v>32</v>
      </c>
      <c r="BP80" s="140">
        <f t="shared" si="57"/>
        <v>-1.0500000000000007</v>
      </c>
      <c r="BQ80" s="140">
        <f t="shared" si="58"/>
        <v>-1.0500000000000007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980</v>
      </c>
      <c r="G81" s="16">
        <f>'[3]29'!G83</f>
        <v>0</v>
      </c>
      <c r="H81" s="17">
        <f t="shared" si="59"/>
        <v>1300</v>
      </c>
      <c r="I81" s="15">
        <f>'[3]29'!J83</f>
        <v>320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150</v>
      </c>
      <c r="N81" s="16">
        <f>'[3]29'!O83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150</v>
      </c>
      <c r="AQ81" s="8">
        <f t="shared" si="34"/>
        <v>0</v>
      </c>
      <c r="AR81" s="8">
        <f t="shared" si="50"/>
        <v>406</v>
      </c>
      <c r="AT81" s="8">
        <v>30.95</v>
      </c>
      <c r="AU81" s="8">
        <v>30.95</v>
      </c>
      <c r="AW81" s="197">
        <v>32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32</v>
      </c>
      <c r="BD81" s="197">
        <v>32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32</v>
      </c>
      <c r="BL81" s="8">
        <f t="shared" si="53"/>
        <v>30.95</v>
      </c>
      <c r="BM81" s="8">
        <f t="shared" si="54"/>
        <v>30.95</v>
      </c>
      <c r="BN81" s="8">
        <f t="shared" si="55"/>
        <v>32</v>
      </c>
      <c r="BO81" s="8">
        <f t="shared" si="56"/>
        <v>32</v>
      </c>
      <c r="BP81" s="140">
        <f t="shared" si="57"/>
        <v>-1.0500000000000007</v>
      </c>
      <c r="BQ81" s="140">
        <f t="shared" si="58"/>
        <v>-1.0500000000000007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980</v>
      </c>
      <c r="G82" s="16">
        <f>'[3]29'!G84</f>
        <v>0</v>
      </c>
      <c r="H82" s="17">
        <f t="shared" si="59"/>
        <v>1300</v>
      </c>
      <c r="I82" s="15">
        <f>'[3]29'!J84</f>
        <v>320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150</v>
      </c>
      <c r="N82" s="16">
        <f>'[3]29'!O84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150</v>
      </c>
      <c r="AQ82" s="8">
        <f t="shared" si="34"/>
        <v>0</v>
      </c>
      <c r="AR82" s="8">
        <f t="shared" si="50"/>
        <v>406</v>
      </c>
      <c r="AT82" s="8">
        <v>30.95</v>
      </c>
      <c r="AU82" s="8">
        <v>30.95</v>
      </c>
      <c r="AW82" s="197">
        <v>32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32</v>
      </c>
      <c r="BD82" s="197">
        <v>32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32</v>
      </c>
      <c r="BL82" s="8">
        <f t="shared" si="53"/>
        <v>30.95</v>
      </c>
      <c r="BM82" s="8">
        <f t="shared" si="54"/>
        <v>30.95</v>
      </c>
      <c r="BN82" s="8">
        <f t="shared" si="55"/>
        <v>32</v>
      </c>
      <c r="BO82" s="8">
        <f t="shared" si="56"/>
        <v>32</v>
      </c>
      <c r="BP82" s="140">
        <f t="shared" si="57"/>
        <v>-1.0500000000000007</v>
      </c>
      <c r="BQ82" s="140">
        <f t="shared" si="58"/>
        <v>-1.0500000000000007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980</v>
      </c>
      <c r="G83" s="16">
        <f>'[3]29'!G85</f>
        <v>0</v>
      </c>
      <c r="H83" s="17">
        <f t="shared" si="59"/>
        <v>1300</v>
      </c>
      <c r="I83" s="15">
        <f>'[3]29'!J85</f>
        <v>320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150</v>
      </c>
      <c r="N83" s="16">
        <f>'[3]29'!O85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150</v>
      </c>
      <c r="AQ83" s="8">
        <f t="shared" si="34"/>
        <v>0</v>
      </c>
      <c r="AR83" s="8">
        <f t="shared" si="50"/>
        <v>406</v>
      </c>
      <c r="AT83" s="8">
        <v>30.95</v>
      </c>
      <c r="AU83" s="8">
        <v>30.95</v>
      </c>
      <c r="AW83" s="197">
        <v>32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32</v>
      </c>
      <c r="BD83" s="197">
        <v>32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32</v>
      </c>
      <c r="BL83" s="8">
        <f t="shared" si="53"/>
        <v>30.95</v>
      </c>
      <c r="BM83" s="8">
        <f t="shared" si="54"/>
        <v>30.95</v>
      </c>
      <c r="BN83" s="8">
        <f t="shared" si="55"/>
        <v>32</v>
      </c>
      <c r="BO83" s="8">
        <f t="shared" si="56"/>
        <v>32</v>
      </c>
      <c r="BP83" s="140">
        <f t="shared" si="57"/>
        <v>-1.0500000000000007</v>
      </c>
      <c r="BQ83" s="140">
        <f t="shared" si="58"/>
        <v>-1.0500000000000007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980</v>
      </c>
      <c r="G84" s="16">
        <f>'[3]29'!G86</f>
        <v>0</v>
      </c>
      <c r="H84" s="17">
        <f t="shared" si="59"/>
        <v>1300</v>
      </c>
      <c r="I84" s="15">
        <f>'[3]29'!J86</f>
        <v>320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150</v>
      </c>
      <c r="N84" s="16">
        <f>'[3]29'!O86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150</v>
      </c>
      <c r="AQ84" s="8">
        <f t="shared" si="34"/>
        <v>0</v>
      </c>
      <c r="AR84" s="8">
        <f t="shared" si="50"/>
        <v>406</v>
      </c>
      <c r="AT84" s="8">
        <v>30.95</v>
      </c>
      <c r="AU84" s="8">
        <v>30.95</v>
      </c>
      <c r="AW84" s="197">
        <v>32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32</v>
      </c>
      <c r="BD84" s="197">
        <v>32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32</v>
      </c>
      <c r="BL84" s="8">
        <f t="shared" si="53"/>
        <v>30.95</v>
      </c>
      <c r="BM84" s="8">
        <f t="shared" si="54"/>
        <v>30.95</v>
      </c>
      <c r="BN84" s="8">
        <f t="shared" si="55"/>
        <v>32</v>
      </c>
      <c r="BO84" s="8">
        <f t="shared" si="56"/>
        <v>32</v>
      </c>
      <c r="BP84" s="140">
        <f t="shared" si="57"/>
        <v>-1.0500000000000007</v>
      </c>
      <c r="BQ84" s="140">
        <f t="shared" si="58"/>
        <v>-1.0500000000000007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980</v>
      </c>
      <c r="G85" s="16">
        <f>'[3]29'!G87</f>
        <v>0</v>
      </c>
      <c r="H85" s="17">
        <f t="shared" si="59"/>
        <v>1300</v>
      </c>
      <c r="I85" s="15">
        <f>'[3]29'!J87</f>
        <v>320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150</v>
      </c>
      <c r="N85" s="16">
        <f>'[3]29'!O87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150</v>
      </c>
      <c r="AQ85" s="8">
        <f t="shared" si="34"/>
        <v>0</v>
      </c>
      <c r="AR85" s="8">
        <f t="shared" si="50"/>
        <v>406</v>
      </c>
      <c r="AT85" s="8">
        <v>30.95</v>
      </c>
      <c r="AU85" s="8">
        <v>30.95</v>
      </c>
      <c r="AW85" s="197">
        <v>32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32</v>
      </c>
      <c r="BD85" s="197">
        <v>32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32</v>
      </c>
      <c r="BL85" s="8">
        <f t="shared" si="53"/>
        <v>30.95</v>
      </c>
      <c r="BM85" s="8">
        <f t="shared" si="54"/>
        <v>30.95</v>
      </c>
      <c r="BN85" s="8">
        <f t="shared" si="55"/>
        <v>32</v>
      </c>
      <c r="BO85" s="8">
        <f t="shared" si="56"/>
        <v>32</v>
      </c>
      <c r="BP85" s="140">
        <f t="shared" si="57"/>
        <v>-1.0500000000000007</v>
      </c>
      <c r="BQ85" s="140">
        <f t="shared" si="58"/>
        <v>-1.0500000000000007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980</v>
      </c>
      <c r="G86" s="16">
        <f>'[3]29'!G88</f>
        <v>0</v>
      </c>
      <c r="H86" s="17">
        <f t="shared" si="59"/>
        <v>1300</v>
      </c>
      <c r="I86" s="15">
        <f>'[3]29'!J88</f>
        <v>320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150</v>
      </c>
      <c r="N86" s="16">
        <f>'[3]29'!O88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150</v>
      </c>
      <c r="AQ86" s="8">
        <f t="shared" si="34"/>
        <v>0</v>
      </c>
      <c r="AR86" s="8">
        <f t="shared" si="50"/>
        <v>406</v>
      </c>
      <c r="AT86" s="8">
        <v>30.95</v>
      </c>
      <c r="AU86" s="8">
        <v>30.95</v>
      </c>
      <c r="AW86" s="197">
        <v>32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32</v>
      </c>
      <c r="BD86" s="197">
        <v>32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32</v>
      </c>
      <c r="BL86" s="8">
        <f t="shared" si="53"/>
        <v>30.95</v>
      </c>
      <c r="BM86" s="8">
        <f t="shared" si="54"/>
        <v>30.95</v>
      </c>
      <c r="BN86" s="8">
        <f t="shared" si="55"/>
        <v>32</v>
      </c>
      <c r="BO86" s="8">
        <f t="shared" si="56"/>
        <v>32</v>
      </c>
      <c r="BP86" s="140">
        <f t="shared" si="57"/>
        <v>-1.0500000000000007</v>
      </c>
      <c r="BQ86" s="140">
        <f t="shared" si="58"/>
        <v>-1.0500000000000007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980</v>
      </c>
      <c r="G87" s="16">
        <f>'[3]29'!G89</f>
        <v>0</v>
      </c>
      <c r="H87" s="17">
        <f t="shared" si="59"/>
        <v>1300</v>
      </c>
      <c r="I87" s="15">
        <f>'[3]29'!J89</f>
        <v>320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165</v>
      </c>
      <c r="N87" s="16">
        <f>'[3]29'!O89</f>
        <v>0</v>
      </c>
      <c r="O87" s="17">
        <f t="shared" si="60"/>
        <v>485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165</v>
      </c>
      <c r="V87" s="16">
        <f t="shared" si="32"/>
        <v>0</v>
      </c>
      <c r="W87" s="17">
        <f t="shared" si="61"/>
        <v>485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165</v>
      </c>
      <c r="AQ87" s="8">
        <f t="shared" si="34"/>
        <v>0</v>
      </c>
      <c r="AR87" s="8">
        <f t="shared" si="50"/>
        <v>421</v>
      </c>
      <c r="AT87" s="8">
        <v>30.95</v>
      </c>
      <c r="AU87" s="8">
        <v>30.95</v>
      </c>
      <c r="AW87" s="197">
        <v>32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32</v>
      </c>
      <c r="BD87" s="197">
        <v>32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32</v>
      </c>
      <c r="BL87" s="8">
        <f t="shared" si="53"/>
        <v>30.95</v>
      </c>
      <c r="BM87" s="8">
        <f t="shared" si="54"/>
        <v>30.95</v>
      </c>
      <c r="BN87" s="8">
        <f t="shared" si="55"/>
        <v>32</v>
      </c>
      <c r="BO87" s="8">
        <f t="shared" si="56"/>
        <v>32</v>
      </c>
      <c r="BP87" s="140">
        <f t="shared" si="57"/>
        <v>-1.0500000000000007</v>
      </c>
      <c r="BQ87" s="140">
        <f t="shared" si="58"/>
        <v>-1.0500000000000007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980</v>
      </c>
      <c r="G88" s="16">
        <f>'[3]29'!G90</f>
        <v>0</v>
      </c>
      <c r="H88" s="17">
        <f t="shared" si="59"/>
        <v>1300</v>
      </c>
      <c r="I88" s="15">
        <f>'[3]29'!J90</f>
        <v>320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193</v>
      </c>
      <c r="N88" s="16">
        <f>'[3]29'!O90</f>
        <v>0</v>
      </c>
      <c r="O88" s="17">
        <f t="shared" si="60"/>
        <v>513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193</v>
      </c>
      <c r="V88" s="16">
        <f t="shared" si="32"/>
        <v>0</v>
      </c>
      <c r="W88" s="17">
        <f t="shared" si="61"/>
        <v>513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193</v>
      </c>
      <c r="AQ88" s="8">
        <f t="shared" si="34"/>
        <v>0</v>
      </c>
      <c r="AR88" s="8">
        <f t="shared" si="50"/>
        <v>449</v>
      </c>
      <c r="AT88" s="8">
        <v>30.95</v>
      </c>
      <c r="AU88" s="8">
        <v>30.95</v>
      </c>
      <c r="AW88" s="197">
        <v>32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32</v>
      </c>
      <c r="BD88" s="197">
        <v>32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32</v>
      </c>
      <c r="BL88" s="8">
        <f t="shared" si="53"/>
        <v>30.95</v>
      </c>
      <c r="BM88" s="8">
        <f t="shared" si="54"/>
        <v>30.95</v>
      </c>
      <c r="BN88" s="8">
        <f t="shared" si="55"/>
        <v>32</v>
      </c>
      <c r="BO88" s="8">
        <f t="shared" si="56"/>
        <v>32</v>
      </c>
      <c r="BP88" s="140">
        <f t="shared" si="57"/>
        <v>-1.0500000000000007</v>
      </c>
      <c r="BQ88" s="140">
        <f t="shared" si="58"/>
        <v>-1.0500000000000007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980</v>
      </c>
      <c r="G89" s="16">
        <f>'[3]29'!G91</f>
        <v>0</v>
      </c>
      <c r="H89" s="17">
        <f t="shared" si="59"/>
        <v>1300</v>
      </c>
      <c r="I89" s="15">
        <f>'[3]29'!J91</f>
        <v>320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209</v>
      </c>
      <c r="N89" s="16">
        <f>'[3]29'!O91</f>
        <v>0</v>
      </c>
      <c r="O89" s="17">
        <f t="shared" si="60"/>
        <v>529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209</v>
      </c>
      <c r="V89" s="16">
        <f t="shared" si="32"/>
        <v>0</v>
      </c>
      <c r="W89" s="17">
        <f t="shared" si="61"/>
        <v>529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209</v>
      </c>
      <c r="AQ89" s="8">
        <f t="shared" si="34"/>
        <v>0</v>
      </c>
      <c r="AR89" s="8">
        <f t="shared" si="50"/>
        <v>465</v>
      </c>
      <c r="AT89" s="8">
        <v>30.95</v>
      </c>
      <c r="AU89" s="8">
        <v>30.95</v>
      </c>
      <c r="AW89" s="197">
        <v>32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32</v>
      </c>
      <c r="BD89" s="197">
        <v>32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32</v>
      </c>
      <c r="BL89" s="8">
        <f t="shared" si="53"/>
        <v>30.95</v>
      </c>
      <c r="BM89" s="8">
        <f t="shared" si="54"/>
        <v>30.95</v>
      </c>
      <c r="BN89" s="8">
        <f t="shared" si="55"/>
        <v>32</v>
      </c>
      <c r="BO89" s="8">
        <f t="shared" si="56"/>
        <v>32</v>
      </c>
      <c r="BP89" s="140">
        <f t="shared" si="57"/>
        <v>-1.0500000000000007</v>
      </c>
      <c r="BQ89" s="140">
        <f t="shared" si="58"/>
        <v>-1.0500000000000007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980</v>
      </c>
      <c r="G90" s="16">
        <f>'[3]29'!G92</f>
        <v>0</v>
      </c>
      <c r="H90" s="17">
        <f t="shared" si="59"/>
        <v>1300</v>
      </c>
      <c r="I90" s="15">
        <f>'[3]29'!J92</f>
        <v>320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208</v>
      </c>
      <c r="N90" s="16">
        <f>'[3]29'!O92</f>
        <v>0</v>
      </c>
      <c r="O90" s="17">
        <f t="shared" si="60"/>
        <v>528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208</v>
      </c>
      <c r="V90" s="16">
        <f t="shared" si="32"/>
        <v>0</v>
      </c>
      <c r="W90" s="17">
        <f t="shared" si="61"/>
        <v>528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208</v>
      </c>
      <c r="AQ90" s="8">
        <f t="shared" si="34"/>
        <v>0</v>
      </c>
      <c r="AR90" s="8">
        <f t="shared" si="50"/>
        <v>464</v>
      </c>
      <c r="AT90" s="8">
        <v>30.95</v>
      </c>
      <c r="AU90" s="8">
        <v>30.95</v>
      </c>
      <c r="AW90" s="197">
        <v>32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32</v>
      </c>
      <c r="BD90" s="197">
        <v>32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32</v>
      </c>
      <c r="BL90" s="8">
        <f t="shared" si="53"/>
        <v>30.95</v>
      </c>
      <c r="BM90" s="8">
        <f t="shared" si="54"/>
        <v>30.95</v>
      </c>
      <c r="BN90" s="8">
        <f t="shared" si="55"/>
        <v>32</v>
      </c>
      <c r="BO90" s="8">
        <f t="shared" si="56"/>
        <v>32</v>
      </c>
      <c r="BP90" s="140">
        <f t="shared" si="57"/>
        <v>-1.0500000000000007</v>
      </c>
      <c r="BQ90" s="140">
        <f t="shared" si="58"/>
        <v>-1.0500000000000007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980</v>
      </c>
      <c r="G91" s="16">
        <f>'[3]29'!G93</f>
        <v>0</v>
      </c>
      <c r="H91" s="17">
        <f t="shared" si="59"/>
        <v>1300</v>
      </c>
      <c r="I91" s="15">
        <f>'[3]29'!J93</f>
        <v>320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150</v>
      </c>
      <c r="N91" s="16">
        <f>'[3]29'!O93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30.95</v>
      </c>
      <c r="AU91" s="8">
        <v>30.95</v>
      </c>
      <c r="AW91" s="197">
        <v>32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32</v>
      </c>
      <c r="BD91" s="197">
        <v>32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32</v>
      </c>
      <c r="BL91" s="8">
        <f t="shared" si="53"/>
        <v>30.95</v>
      </c>
      <c r="BM91" s="8">
        <f t="shared" si="54"/>
        <v>30.95</v>
      </c>
      <c r="BN91" s="8">
        <f t="shared" si="55"/>
        <v>32</v>
      </c>
      <c r="BO91" s="8">
        <f t="shared" si="56"/>
        <v>32</v>
      </c>
      <c r="BP91" s="140">
        <f t="shared" si="57"/>
        <v>-1.0500000000000007</v>
      </c>
      <c r="BQ91" s="140">
        <f t="shared" si="58"/>
        <v>-1.0500000000000007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980</v>
      </c>
      <c r="G92" s="16">
        <f>'[3]29'!G94</f>
        <v>0</v>
      </c>
      <c r="H92" s="17">
        <f t="shared" si="59"/>
        <v>1300</v>
      </c>
      <c r="I92" s="15">
        <f>'[3]29'!J94</f>
        <v>320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150</v>
      </c>
      <c r="N92" s="16">
        <f>'[3]29'!O94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30.95</v>
      </c>
      <c r="AU92" s="8">
        <v>30.95</v>
      </c>
      <c r="AW92" s="197">
        <v>32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32</v>
      </c>
      <c r="BD92" s="197">
        <v>32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32</v>
      </c>
      <c r="BL92" s="8">
        <f t="shared" si="53"/>
        <v>30.95</v>
      </c>
      <c r="BM92" s="8">
        <f t="shared" si="54"/>
        <v>30.95</v>
      </c>
      <c r="BN92" s="8">
        <f t="shared" si="55"/>
        <v>32</v>
      </c>
      <c r="BO92" s="8">
        <f t="shared" si="56"/>
        <v>32</v>
      </c>
      <c r="BP92" s="140">
        <f t="shared" si="57"/>
        <v>-1.0500000000000007</v>
      </c>
      <c r="BQ92" s="140">
        <f t="shared" si="58"/>
        <v>-1.0500000000000007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980</v>
      </c>
      <c r="G93" s="16">
        <f>'[3]29'!G95</f>
        <v>0</v>
      </c>
      <c r="H93" s="17">
        <f t="shared" si="59"/>
        <v>1300</v>
      </c>
      <c r="I93" s="15">
        <f>'[3]29'!J95</f>
        <v>320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180</v>
      </c>
      <c r="N93" s="16">
        <f>'[3]29'!O95</f>
        <v>0</v>
      </c>
      <c r="O93" s="17">
        <f t="shared" si="60"/>
        <v>500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180</v>
      </c>
      <c r="V93" s="16">
        <f t="shared" si="32"/>
        <v>0</v>
      </c>
      <c r="W93" s="17">
        <f t="shared" si="61"/>
        <v>500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180</v>
      </c>
      <c r="AQ93" s="8">
        <f t="shared" si="34"/>
        <v>0</v>
      </c>
      <c r="AR93" s="8">
        <f t="shared" si="50"/>
        <v>436</v>
      </c>
      <c r="AT93" s="8">
        <v>30.95</v>
      </c>
      <c r="AU93" s="8">
        <v>30.95</v>
      </c>
      <c r="AW93" s="197">
        <v>32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32</v>
      </c>
      <c r="BD93" s="197">
        <v>32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32</v>
      </c>
      <c r="BL93" s="8">
        <f t="shared" si="53"/>
        <v>30.95</v>
      </c>
      <c r="BM93" s="8">
        <f t="shared" si="54"/>
        <v>30.95</v>
      </c>
      <c r="BN93" s="8">
        <f t="shared" si="55"/>
        <v>32</v>
      </c>
      <c r="BO93" s="8">
        <f t="shared" si="56"/>
        <v>32</v>
      </c>
      <c r="BP93" s="140">
        <f t="shared" si="57"/>
        <v>-1.0500000000000007</v>
      </c>
      <c r="BQ93" s="140">
        <f t="shared" si="58"/>
        <v>-1.0500000000000007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980</v>
      </c>
      <c r="G94" s="16">
        <f>'[3]29'!G96</f>
        <v>0</v>
      </c>
      <c r="H94" s="17">
        <f t="shared" si="59"/>
        <v>1300</v>
      </c>
      <c r="I94" s="15">
        <f>'[3]29'!J96</f>
        <v>320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230</v>
      </c>
      <c r="N94" s="16">
        <f>'[3]29'!O96</f>
        <v>0</v>
      </c>
      <c r="O94" s="17">
        <f t="shared" si="60"/>
        <v>550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230</v>
      </c>
      <c r="V94" s="16">
        <f t="shared" si="32"/>
        <v>0</v>
      </c>
      <c r="W94" s="17">
        <f t="shared" si="61"/>
        <v>550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230</v>
      </c>
      <c r="AQ94" s="8">
        <f t="shared" si="34"/>
        <v>0</v>
      </c>
      <c r="AR94" s="8">
        <f t="shared" si="50"/>
        <v>486</v>
      </c>
      <c r="AT94" s="8">
        <v>30.95</v>
      </c>
      <c r="AU94" s="8">
        <v>30.95</v>
      </c>
      <c r="AW94" s="197">
        <v>32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32</v>
      </c>
      <c r="BD94" s="197">
        <v>32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32</v>
      </c>
      <c r="BL94" s="8">
        <f t="shared" si="53"/>
        <v>30.95</v>
      </c>
      <c r="BM94" s="8">
        <f t="shared" si="54"/>
        <v>30.95</v>
      </c>
      <c r="BN94" s="8">
        <f t="shared" si="55"/>
        <v>32</v>
      </c>
      <c r="BO94" s="8">
        <f t="shared" si="56"/>
        <v>32</v>
      </c>
      <c r="BP94" s="140">
        <f t="shared" si="57"/>
        <v>-1.0500000000000007</v>
      </c>
      <c r="BQ94" s="140">
        <f t="shared" si="58"/>
        <v>-1.0500000000000007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980</v>
      </c>
      <c r="G95" s="16">
        <f>'[3]29'!G97</f>
        <v>0</v>
      </c>
      <c r="H95" s="17">
        <f t="shared" si="59"/>
        <v>1300</v>
      </c>
      <c r="I95" s="15">
        <f>'[3]29'!J97</f>
        <v>320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250</v>
      </c>
      <c r="N95" s="16">
        <f>'[3]29'!O97</f>
        <v>0</v>
      </c>
      <c r="O95" s="17">
        <f t="shared" si="60"/>
        <v>570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250</v>
      </c>
      <c r="V95" s="16">
        <f t="shared" si="32"/>
        <v>0</v>
      </c>
      <c r="W95" s="17">
        <f t="shared" si="61"/>
        <v>570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250</v>
      </c>
      <c r="AQ95" s="8">
        <f t="shared" si="34"/>
        <v>0</v>
      </c>
      <c r="AR95" s="8">
        <f t="shared" si="50"/>
        <v>506</v>
      </c>
      <c r="AT95" s="8">
        <v>30.95</v>
      </c>
      <c r="AU95" s="8">
        <v>30.95</v>
      </c>
      <c r="AW95" s="197">
        <v>32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32</v>
      </c>
      <c r="BD95" s="197">
        <v>32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32</v>
      </c>
      <c r="BL95" s="8">
        <f t="shared" si="53"/>
        <v>30.95</v>
      </c>
      <c r="BM95" s="8">
        <f t="shared" si="54"/>
        <v>30.95</v>
      </c>
      <c r="BN95" s="8">
        <f t="shared" si="55"/>
        <v>32</v>
      </c>
      <c r="BO95" s="8">
        <f t="shared" si="56"/>
        <v>32</v>
      </c>
      <c r="BP95" s="140">
        <f t="shared" si="57"/>
        <v>-1.0500000000000007</v>
      </c>
      <c r="BQ95" s="140">
        <f t="shared" si="58"/>
        <v>-1.0500000000000007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980</v>
      </c>
      <c r="G96" s="16">
        <f>'[3]29'!G98</f>
        <v>0</v>
      </c>
      <c r="H96" s="17">
        <f t="shared" si="59"/>
        <v>1300</v>
      </c>
      <c r="I96" s="15">
        <f>'[3]29'!J98</f>
        <v>320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250</v>
      </c>
      <c r="N96" s="16">
        <f>'[3]29'!O98</f>
        <v>0</v>
      </c>
      <c r="O96" s="17">
        <f t="shared" si="60"/>
        <v>570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250</v>
      </c>
      <c r="V96" s="16">
        <f t="shared" si="32"/>
        <v>0</v>
      </c>
      <c r="W96" s="17">
        <f t="shared" si="61"/>
        <v>570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250</v>
      </c>
      <c r="AQ96" s="8">
        <f t="shared" si="34"/>
        <v>0</v>
      </c>
      <c r="AR96" s="8">
        <f t="shared" si="50"/>
        <v>506</v>
      </c>
      <c r="AT96" s="8">
        <v>30.95</v>
      </c>
      <c r="AU96" s="8">
        <v>30.95</v>
      </c>
      <c r="AW96" s="197">
        <v>32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32</v>
      </c>
      <c r="BD96" s="197">
        <v>32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32</v>
      </c>
      <c r="BL96" s="8">
        <f t="shared" si="53"/>
        <v>30.95</v>
      </c>
      <c r="BM96" s="8">
        <f t="shared" si="54"/>
        <v>30.95</v>
      </c>
      <c r="BN96" s="8">
        <f t="shared" si="55"/>
        <v>32</v>
      </c>
      <c r="BO96" s="8">
        <f t="shared" si="56"/>
        <v>32</v>
      </c>
      <c r="BP96" s="140">
        <f t="shared" si="57"/>
        <v>-1.0500000000000007</v>
      </c>
      <c r="BQ96" s="140">
        <f t="shared" si="58"/>
        <v>-1.0500000000000007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980</v>
      </c>
      <c r="G97" s="16">
        <f>'[3]29'!G99</f>
        <v>0</v>
      </c>
      <c r="H97" s="17">
        <f t="shared" si="59"/>
        <v>1300</v>
      </c>
      <c r="I97" s="15">
        <f>'[3]29'!J99</f>
        <v>320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200</v>
      </c>
      <c r="N97" s="16">
        <f>'[3]29'!O99</f>
        <v>0</v>
      </c>
      <c r="O97" s="17">
        <f t="shared" si="60"/>
        <v>520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200</v>
      </c>
      <c r="V97" s="16">
        <f t="shared" si="32"/>
        <v>0</v>
      </c>
      <c r="W97" s="17">
        <f t="shared" si="61"/>
        <v>520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200</v>
      </c>
      <c r="AQ97" s="8">
        <f t="shared" si="34"/>
        <v>0</v>
      </c>
      <c r="AR97" s="8">
        <f t="shared" si="50"/>
        <v>456</v>
      </c>
      <c r="AT97" s="8">
        <v>30.95</v>
      </c>
      <c r="AU97" s="8">
        <v>30.95</v>
      </c>
      <c r="AW97" s="197">
        <v>32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32</v>
      </c>
      <c r="BD97" s="197">
        <v>32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32</v>
      </c>
      <c r="BL97" s="8">
        <f t="shared" si="53"/>
        <v>30.95</v>
      </c>
      <c r="BM97" s="8">
        <f t="shared" si="54"/>
        <v>30.95</v>
      </c>
      <c r="BN97" s="8">
        <f t="shared" si="55"/>
        <v>32</v>
      </c>
      <c r="BO97" s="8">
        <f t="shared" si="56"/>
        <v>32</v>
      </c>
      <c r="BP97" s="140">
        <f t="shared" si="57"/>
        <v>-1.0500000000000007</v>
      </c>
      <c r="BQ97" s="140">
        <f t="shared" si="58"/>
        <v>-1.0500000000000007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980</v>
      </c>
      <c r="G98" s="16">
        <f>'[3]29'!G100</f>
        <v>0</v>
      </c>
      <c r="H98" s="17">
        <f t="shared" si="59"/>
        <v>1300</v>
      </c>
      <c r="I98" s="15">
        <f>'[3]29'!J100</f>
        <v>320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180</v>
      </c>
      <c r="N98" s="16">
        <f>'[3]29'!O100</f>
        <v>0</v>
      </c>
      <c r="O98" s="17">
        <f t="shared" si="60"/>
        <v>500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180</v>
      </c>
      <c r="V98" s="16">
        <f t="shared" si="32"/>
        <v>0</v>
      </c>
      <c r="W98" s="17">
        <f t="shared" si="61"/>
        <v>500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180</v>
      </c>
      <c r="AQ98" s="8">
        <f t="shared" si="34"/>
        <v>0</v>
      </c>
      <c r="AR98" s="8">
        <f t="shared" si="50"/>
        <v>436</v>
      </c>
      <c r="AT98" s="8">
        <v>30.95</v>
      </c>
      <c r="AU98" s="8">
        <v>30.95</v>
      </c>
      <c r="AW98" s="197">
        <v>32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32</v>
      </c>
      <c r="BD98" s="197">
        <v>32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32</v>
      </c>
      <c r="BL98" s="8">
        <f t="shared" si="53"/>
        <v>30.95</v>
      </c>
      <c r="BM98" s="8">
        <f t="shared" si="54"/>
        <v>30.95</v>
      </c>
      <c r="BN98" s="8">
        <f t="shared" si="55"/>
        <v>32</v>
      </c>
      <c r="BO98" s="8">
        <f t="shared" si="56"/>
        <v>32</v>
      </c>
      <c r="BP98" s="140">
        <f t="shared" si="57"/>
        <v>-1.0500000000000007</v>
      </c>
      <c r="BQ98" s="140">
        <f t="shared" si="58"/>
        <v>-1.0500000000000007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23.295000000000002</v>
      </c>
      <c r="G99" s="15">
        <f t="shared" si="62"/>
        <v>0.105</v>
      </c>
      <c r="H99" s="15">
        <f t="shared" si="62"/>
        <v>31.08</v>
      </c>
      <c r="I99" s="15">
        <f t="shared" si="62"/>
        <v>7.1760549999999999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1.9662500000000001</v>
      </c>
      <c r="N99" s="15">
        <f t="shared" si="62"/>
        <v>0.105</v>
      </c>
      <c r="O99" s="15">
        <f t="shared" si="62"/>
        <v>9.2473050000000008</v>
      </c>
      <c r="P99" s="15">
        <f t="shared" si="62"/>
        <v>2.4E-2</v>
      </c>
      <c r="Q99" s="15">
        <f t="shared" si="62"/>
        <v>7.1760549999999999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1.9662500000000001</v>
      </c>
      <c r="V99" s="15">
        <f t="shared" si="62"/>
        <v>0.105</v>
      </c>
      <c r="W99" s="15">
        <f t="shared" si="62"/>
        <v>9.2473050000000008</v>
      </c>
      <c r="X99" s="15">
        <f t="shared" si="62"/>
        <v>0.5274475000000004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4.6249999999999998E-3</v>
      </c>
      <c r="AC99" s="15">
        <f t="shared" si="62"/>
        <v>8.7500000000000008E-3</v>
      </c>
      <c r="AD99" s="15">
        <f t="shared" si="62"/>
        <v>0.54082250000000043</v>
      </c>
      <c r="AE99" s="15">
        <f t="shared" si="62"/>
        <v>0.66908250000000047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4.6249999999999998E-3</v>
      </c>
      <c r="AJ99" s="15">
        <f t="shared" si="62"/>
        <v>8.7500000000000008E-3</v>
      </c>
      <c r="AK99" s="15">
        <f t="shared" si="62"/>
        <v>0.68245750000000038</v>
      </c>
      <c r="AL99" s="15">
        <f t="shared" si="62"/>
        <v>5.979524999999998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1.9570000000000001</v>
      </c>
      <c r="AQ99" s="15">
        <f t="shared" si="62"/>
        <v>8.7499999999999994E-2</v>
      </c>
      <c r="AR99" s="15">
        <f t="shared" si="62"/>
        <v>8.024025</v>
      </c>
      <c r="AS99" s="15">
        <f t="shared" si="62"/>
        <v>0</v>
      </c>
      <c r="AT99" s="15">
        <f t="shared" si="62"/>
        <v>0.5316924999999999</v>
      </c>
      <c r="AU99" s="15">
        <f t="shared" si="62"/>
        <v>0.69158249999999866</v>
      </c>
      <c r="AV99" s="15">
        <f t="shared" si="62"/>
        <v>0</v>
      </c>
      <c r="AW99" s="15">
        <f t="shared" si="62"/>
        <v>0.5274475000000004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4.6249999999999998E-3</v>
      </c>
      <c r="BB99" s="15">
        <f t="shared" si="62"/>
        <v>8.7500000000000008E-3</v>
      </c>
      <c r="BC99" s="15">
        <f t="shared" si="62"/>
        <v>0.54082250000000043</v>
      </c>
      <c r="BD99" s="15">
        <f t="shared" si="62"/>
        <v>0.66908250000000047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4.6249999999999998E-3</v>
      </c>
      <c r="BI99" s="15">
        <f t="shared" si="62"/>
        <v>8.7500000000000008E-3</v>
      </c>
      <c r="BJ99" s="15">
        <f t="shared" ref="BJ99:BQ99" si="63">SUM(BJ3:BJ98)/4000</f>
        <v>0.68245750000000038</v>
      </c>
      <c r="BK99" s="15"/>
      <c r="BL99" s="15">
        <f t="shared" si="63"/>
        <v>0.5316924999999999</v>
      </c>
      <c r="BM99" s="15">
        <f t="shared" si="63"/>
        <v>0.69158249999999866</v>
      </c>
      <c r="BN99" s="15">
        <f t="shared" si="63"/>
        <v>0.54082250000000043</v>
      </c>
      <c r="BO99" s="15">
        <f t="shared" si="63"/>
        <v>0.68245750000000038</v>
      </c>
      <c r="BP99" s="15">
        <f t="shared" si="63"/>
        <v>-9.1299999999999958E-3</v>
      </c>
      <c r="BQ99" s="15">
        <f t="shared" si="63"/>
        <v>9.125000000000022E-3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45167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45167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265</v>
      </c>
      <c r="E3">
        <f>PPCL!N3</f>
        <v>0</v>
      </c>
      <c r="F3">
        <f>B3+C3</f>
        <v>265</v>
      </c>
      <c r="G3">
        <f>D3+E3</f>
        <v>265</v>
      </c>
      <c r="H3" s="112"/>
      <c r="I3">
        <f>BRPL_EOD!AE3+BRPL_EOD!AF3</f>
        <v>75.349999999999994</v>
      </c>
      <c r="J3">
        <f>BYPL_EOD!AE3+BYPL_EOD!AF3</f>
        <v>42.59</v>
      </c>
      <c r="K3">
        <f>MES_EOD!AE3+MES_EOD!AF3</f>
        <v>16.14</v>
      </c>
      <c r="L3">
        <f>NDMC_EOD!AE3+NDMC_EOD!AF3</f>
        <v>79.58</v>
      </c>
      <c r="M3">
        <f>TPDDL_EOD!AE3+TPDDL_EOD!AF3</f>
        <v>51.35</v>
      </c>
      <c r="N3">
        <f t="shared" ref="N3:N66" si="0">SUM(I3:M3)</f>
        <v>265.01</v>
      </c>
      <c r="O3" s="112">
        <f t="shared" ref="O3:O66" si="1">G3-N3</f>
        <v>-9.9999999999909051E-3</v>
      </c>
      <c r="P3">
        <v>75.347156711067498</v>
      </c>
      <c r="Q3">
        <v>42.588392890834314</v>
      </c>
      <c r="R3">
        <v>16.139390966378627</v>
      </c>
      <c r="S3">
        <v>79.576997094449268</v>
      </c>
      <c r="T3">
        <v>51.348062337270292</v>
      </c>
      <c r="U3" s="114">
        <f t="shared" ref="U3:U66" si="2">SUM(P3:T3)</f>
        <v>265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265</v>
      </c>
      <c r="E4">
        <f>PPCL!N4</f>
        <v>0</v>
      </c>
      <c r="F4">
        <f t="shared" ref="F4:F67" si="4">B4+C4</f>
        <v>265</v>
      </c>
      <c r="G4">
        <f t="shared" ref="G4:G67" si="5">D4+E4</f>
        <v>265</v>
      </c>
      <c r="H4" s="112"/>
      <c r="I4">
        <f>BRPL_EOD!AE4+BRPL_EOD!AF4</f>
        <v>75.349999999999994</v>
      </c>
      <c r="J4">
        <f>BYPL_EOD!AE4+BYPL_EOD!AF4</f>
        <v>42.59</v>
      </c>
      <c r="K4">
        <f>MES_EOD!AE4+MES_EOD!AF4</f>
        <v>16.14</v>
      </c>
      <c r="L4">
        <f>NDMC_EOD!AE4+NDMC_EOD!AF4</f>
        <v>79.58</v>
      </c>
      <c r="M4">
        <f>TPDDL_EOD!AE4+TPDDL_EOD!AF4</f>
        <v>51.35</v>
      </c>
      <c r="N4">
        <f t="shared" si="0"/>
        <v>265.01</v>
      </c>
      <c r="O4" s="112">
        <f t="shared" si="1"/>
        <v>-9.9999999999909051E-3</v>
      </c>
      <c r="P4">
        <v>75.347156711067498</v>
      </c>
      <c r="Q4">
        <v>42.588392890834314</v>
      </c>
      <c r="R4">
        <v>16.139390966378627</v>
      </c>
      <c r="S4">
        <v>79.576997094449268</v>
      </c>
      <c r="T4">
        <v>51.348062337270292</v>
      </c>
      <c r="U4" s="114">
        <f t="shared" si="2"/>
        <v>265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265</v>
      </c>
      <c r="E5">
        <f>PPCL!N5</f>
        <v>0</v>
      </c>
      <c r="F5">
        <f t="shared" si="4"/>
        <v>265</v>
      </c>
      <c r="G5">
        <f t="shared" si="5"/>
        <v>265</v>
      </c>
      <c r="H5" s="112"/>
      <c r="I5">
        <f>BRPL_EOD!AE5+BRPL_EOD!AF5</f>
        <v>75.349999999999994</v>
      </c>
      <c r="J5">
        <f>BYPL_EOD!AE5+BYPL_EOD!AF5</f>
        <v>42.59</v>
      </c>
      <c r="K5">
        <f>MES_EOD!AE5+MES_EOD!AF5</f>
        <v>16.14</v>
      </c>
      <c r="L5">
        <f>NDMC_EOD!AE5+NDMC_EOD!AF5</f>
        <v>79.58</v>
      </c>
      <c r="M5">
        <f>TPDDL_EOD!AE5+TPDDL_EOD!AF5</f>
        <v>51.35</v>
      </c>
      <c r="N5">
        <f t="shared" si="0"/>
        <v>265.01</v>
      </c>
      <c r="O5" s="112">
        <f t="shared" si="1"/>
        <v>-9.9999999999909051E-3</v>
      </c>
      <c r="P5">
        <v>75.347156711067498</v>
      </c>
      <c r="Q5">
        <v>42.588392890834314</v>
      </c>
      <c r="R5">
        <v>16.139390966378627</v>
      </c>
      <c r="S5">
        <v>79.576997094449268</v>
      </c>
      <c r="T5">
        <v>51.348062337270292</v>
      </c>
      <c r="U5" s="114">
        <f t="shared" si="2"/>
        <v>265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265</v>
      </c>
      <c r="E6">
        <f>PPCL!N6</f>
        <v>0</v>
      </c>
      <c r="F6">
        <f t="shared" si="4"/>
        <v>265</v>
      </c>
      <c r="G6">
        <f t="shared" si="5"/>
        <v>265</v>
      </c>
      <c r="H6" s="112"/>
      <c r="I6">
        <f>BRPL_EOD!AE6+BRPL_EOD!AF6</f>
        <v>75.349999999999994</v>
      </c>
      <c r="J6">
        <f>BYPL_EOD!AE6+BYPL_EOD!AF6</f>
        <v>42.59</v>
      </c>
      <c r="K6">
        <f>MES_EOD!AE6+MES_EOD!AF6</f>
        <v>16.14</v>
      </c>
      <c r="L6">
        <f>NDMC_EOD!AE6+NDMC_EOD!AF6</f>
        <v>79.58</v>
      </c>
      <c r="M6">
        <f>TPDDL_EOD!AE6+TPDDL_EOD!AF6</f>
        <v>51.35</v>
      </c>
      <c r="N6">
        <f t="shared" si="0"/>
        <v>265.01</v>
      </c>
      <c r="O6" s="112">
        <f t="shared" si="1"/>
        <v>-9.9999999999909051E-3</v>
      </c>
      <c r="P6">
        <v>75.347156711067498</v>
      </c>
      <c r="Q6">
        <v>42.588392890834314</v>
      </c>
      <c r="R6">
        <v>16.139390966378627</v>
      </c>
      <c r="S6">
        <v>79.576997094449268</v>
      </c>
      <c r="T6">
        <v>51.348062337270292</v>
      </c>
      <c r="U6" s="114">
        <f t="shared" si="2"/>
        <v>265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265</v>
      </c>
      <c r="E7">
        <f>PPCL!N7</f>
        <v>0</v>
      </c>
      <c r="F7">
        <f t="shared" si="4"/>
        <v>265</v>
      </c>
      <c r="G7">
        <f t="shared" si="5"/>
        <v>265</v>
      </c>
      <c r="H7" s="112"/>
      <c r="I7">
        <f>BRPL_EOD!AE7+BRPL_EOD!AF7</f>
        <v>75.349999999999994</v>
      </c>
      <c r="J7">
        <f>BYPL_EOD!AE7+BYPL_EOD!AF7</f>
        <v>42.59</v>
      </c>
      <c r="K7">
        <f>MES_EOD!AE7+MES_EOD!AF7</f>
        <v>16.14</v>
      </c>
      <c r="L7">
        <f>NDMC_EOD!AE7+NDMC_EOD!AF7</f>
        <v>79.58</v>
      </c>
      <c r="M7">
        <f>TPDDL_EOD!AE7+TPDDL_EOD!AF7</f>
        <v>51.35</v>
      </c>
      <c r="N7">
        <f t="shared" si="0"/>
        <v>265.01</v>
      </c>
      <c r="O7" s="112">
        <f t="shared" si="1"/>
        <v>-9.9999999999909051E-3</v>
      </c>
      <c r="P7">
        <v>75.347156711067498</v>
      </c>
      <c r="Q7">
        <v>42.588392890834314</v>
      </c>
      <c r="R7">
        <v>16.139390966378627</v>
      </c>
      <c r="S7">
        <v>79.576997094449268</v>
      </c>
      <c r="T7">
        <v>51.348062337270292</v>
      </c>
      <c r="U7" s="114">
        <f t="shared" si="2"/>
        <v>265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265</v>
      </c>
      <c r="E8">
        <f>PPCL!N8</f>
        <v>0</v>
      </c>
      <c r="F8">
        <f t="shared" si="4"/>
        <v>265</v>
      </c>
      <c r="G8">
        <f t="shared" si="5"/>
        <v>265</v>
      </c>
      <c r="H8" s="112"/>
      <c r="I8">
        <f>BRPL_EOD!AE8+BRPL_EOD!AF8</f>
        <v>75.349999999999994</v>
      </c>
      <c r="J8">
        <f>BYPL_EOD!AE8+BYPL_EOD!AF8</f>
        <v>42.59</v>
      </c>
      <c r="K8">
        <f>MES_EOD!AE8+MES_EOD!AF8</f>
        <v>16.14</v>
      </c>
      <c r="L8">
        <f>NDMC_EOD!AE8+NDMC_EOD!AF8</f>
        <v>79.58</v>
      </c>
      <c r="M8">
        <f>TPDDL_EOD!AE8+TPDDL_EOD!AF8</f>
        <v>51.35</v>
      </c>
      <c r="N8">
        <f t="shared" si="0"/>
        <v>265.01</v>
      </c>
      <c r="O8" s="112">
        <f t="shared" si="1"/>
        <v>-9.9999999999909051E-3</v>
      </c>
      <c r="P8">
        <v>75.347156711067498</v>
      </c>
      <c r="Q8">
        <v>42.588392890834314</v>
      </c>
      <c r="R8">
        <v>16.139390966378627</v>
      </c>
      <c r="S8">
        <v>79.576997094449268</v>
      </c>
      <c r="T8">
        <v>51.348062337270292</v>
      </c>
      <c r="U8" s="114">
        <f t="shared" si="2"/>
        <v>265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265</v>
      </c>
      <c r="E9">
        <f>PPCL!N9</f>
        <v>0</v>
      </c>
      <c r="F9">
        <f t="shared" si="4"/>
        <v>265</v>
      </c>
      <c r="G9">
        <f t="shared" si="5"/>
        <v>265</v>
      </c>
      <c r="H9" s="112"/>
      <c r="I9">
        <f>BRPL_EOD!AE9+BRPL_EOD!AF9</f>
        <v>75.349999999999994</v>
      </c>
      <c r="J9">
        <f>BYPL_EOD!AE9+BYPL_EOD!AF9</f>
        <v>42.59</v>
      </c>
      <c r="K9">
        <f>MES_EOD!AE9+MES_EOD!AF9</f>
        <v>16.14</v>
      </c>
      <c r="L9">
        <f>NDMC_EOD!AE9+NDMC_EOD!AF9</f>
        <v>79.58</v>
      </c>
      <c r="M9">
        <f>TPDDL_EOD!AE9+TPDDL_EOD!AF9</f>
        <v>51.35</v>
      </c>
      <c r="N9">
        <f t="shared" si="0"/>
        <v>265.01</v>
      </c>
      <c r="O9" s="112">
        <f t="shared" si="1"/>
        <v>-9.9999999999909051E-3</v>
      </c>
      <c r="P9">
        <v>75.347156711067498</v>
      </c>
      <c r="Q9">
        <v>42.588392890834314</v>
      </c>
      <c r="R9">
        <v>16.139390966378627</v>
      </c>
      <c r="S9">
        <v>79.576997094449268</v>
      </c>
      <c r="T9">
        <v>51.348062337270292</v>
      </c>
      <c r="U9" s="114">
        <f t="shared" si="2"/>
        <v>265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265</v>
      </c>
      <c r="E10">
        <f>PPCL!N10</f>
        <v>0</v>
      </c>
      <c r="F10">
        <f t="shared" si="4"/>
        <v>265</v>
      </c>
      <c r="G10">
        <f t="shared" si="5"/>
        <v>265</v>
      </c>
      <c r="H10" s="112"/>
      <c r="I10">
        <f>BRPL_EOD!AE10+BRPL_EOD!AF10</f>
        <v>75.349999999999994</v>
      </c>
      <c r="J10">
        <f>BYPL_EOD!AE10+BYPL_EOD!AF10</f>
        <v>42.59</v>
      </c>
      <c r="K10">
        <f>MES_EOD!AE10+MES_EOD!AF10</f>
        <v>16.14</v>
      </c>
      <c r="L10">
        <f>NDMC_EOD!AE10+NDMC_EOD!AF10</f>
        <v>79.58</v>
      </c>
      <c r="M10">
        <f>TPDDL_EOD!AE10+TPDDL_EOD!AF10</f>
        <v>51.35</v>
      </c>
      <c r="N10">
        <f t="shared" si="0"/>
        <v>265.01</v>
      </c>
      <c r="O10" s="112">
        <f t="shared" si="1"/>
        <v>-9.9999999999909051E-3</v>
      </c>
      <c r="P10">
        <v>75.347156711067498</v>
      </c>
      <c r="Q10">
        <v>42.588392890834314</v>
      </c>
      <c r="R10">
        <v>16.139390966378627</v>
      </c>
      <c r="S10">
        <v>79.576997094449268</v>
      </c>
      <c r="T10">
        <v>51.348062337270292</v>
      </c>
      <c r="U10" s="114">
        <f t="shared" si="2"/>
        <v>265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265</v>
      </c>
      <c r="E11">
        <f>PPCL!N11</f>
        <v>0</v>
      </c>
      <c r="F11">
        <f t="shared" si="4"/>
        <v>265</v>
      </c>
      <c r="G11">
        <f t="shared" si="5"/>
        <v>265</v>
      </c>
      <c r="H11" s="112"/>
      <c r="I11">
        <f>BRPL_EOD!AE11+BRPL_EOD!AF11</f>
        <v>75.349999999999994</v>
      </c>
      <c r="J11">
        <f>BYPL_EOD!AE11+BYPL_EOD!AF11</f>
        <v>42.59</v>
      </c>
      <c r="K11">
        <f>MES_EOD!AE11+MES_EOD!AF11</f>
        <v>16.14</v>
      </c>
      <c r="L11">
        <f>NDMC_EOD!AE11+NDMC_EOD!AF11</f>
        <v>79.58</v>
      </c>
      <c r="M11">
        <f>TPDDL_EOD!AE11+TPDDL_EOD!AF11</f>
        <v>51.35</v>
      </c>
      <c r="N11">
        <f t="shared" si="0"/>
        <v>265.01</v>
      </c>
      <c r="O11" s="112">
        <f t="shared" si="1"/>
        <v>-9.9999999999909051E-3</v>
      </c>
      <c r="P11">
        <v>75.347156711067498</v>
      </c>
      <c r="Q11">
        <v>42.588392890834314</v>
      </c>
      <c r="R11">
        <v>16.139390966378627</v>
      </c>
      <c r="S11">
        <v>79.576997094449268</v>
      </c>
      <c r="T11">
        <v>51.348062337270292</v>
      </c>
      <c r="U11" s="114">
        <f t="shared" si="2"/>
        <v>265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265</v>
      </c>
      <c r="E12">
        <f>PPCL!N12</f>
        <v>0</v>
      </c>
      <c r="F12">
        <f t="shared" si="4"/>
        <v>265</v>
      </c>
      <c r="G12">
        <f t="shared" si="5"/>
        <v>265</v>
      </c>
      <c r="H12" s="112"/>
      <c r="I12">
        <f>BRPL_EOD!AE12+BRPL_EOD!AF12</f>
        <v>75.349999999999994</v>
      </c>
      <c r="J12">
        <f>BYPL_EOD!AE12+BYPL_EOD!AF12</f>
        <v>42.59</v>
      </c>
      <c r="K12">
        <f>MES_EOD!AE12+MES_EOD!AF12</f>
        <v>16.14</v>
      </c>
      <c r="L12">
        <f>NDMC_EOD!AE12+NDMC_EOD!AF12</f>
        <v>79.58</v>
      </c>
      <c r="M12">
        <f>TPDDL_EOD!AE12+TPDDL_EOD!AF12</f>
        <v>51.35</v>
      </c>
      <c r="N12">
        <f t="shared" si="0"/>
        <v>265.01</v>
      </c>
      <c r="O12" s="112">
        <f t="shared" si="1"/>
        <v>-9.9999999999909051E-3</v>
      </c>
      <c r="P12">
        <v>75.347156711067498</v>
      </c>
      <c r="Q12">
        <v>42.588392890834314</v>
      </c>
      <c r="R12">
        <v>16.139390966378627</v>
      </c>
      <c r="S12">
        <v>79.576997094449268</v>
      </c>
      <c r="T12">
        <v>51.348062337270292</v>
      </c>
      <c r="U12" s="114">
        <f t="shared" si="2"/>
        <v>265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265</v>
      </c>
      <c r="E13">
        <f>PPCL!N13</f>
        <v>0</v>
      </c>
      <c r="F13">
        <f t="shared" si="4"/>
        <v>265</v>
      </c>
      <c r="G13">
        <f t="shared" si="5"/>
        <v>265</v>
      </c>
      <c r="H13" s="112"/>
      <c r="I13">
        <f>BRPL_EOD!AE13+BRPL_EOD!AF13</f>
        <v>75.349999999999994</v>
      </c>
      <c r="J13">
        <f>BYPL_EOD!AE13+BYPL_EOD!AF13</f>
        <v>42.59</v>
      </c>
      <c r="K13">
        <f>MES_EOD!AE13+MES_EOD!AF13</f>
        <v>16.14</v>
      </c>
      <c r="L13">
        <f>NDMC_EOD!AE13+NDMC_EOD!AF13</f>
        <v>79.58</v>
      </c>
      <c r="M13">
        <f>TPDDL_EOD!AE13+TPDDL_EOD!AF13</f>
        <v>51.35</v>
      </c>
      <c r="N13">
        <f t="shared" si="0"/>
        <v>265.01</v>
      </c>
      <c r="O13" s="112">
        <f t="shared" si="1"/>
        <v>-9.9999999999909051E-3</v>
      </c>
      <c r="P13">
        <v>75.347156711067498</v>
      </c>
      <c r="Q13">
        <v>42.588392890834314</v>
      </c>
      <c r="R13">
        <v>16.139390966378627</v>
      </c>
      <c r="S13">
        <v>79.576997094449268</v>
      </c>
      <c r="T13">
        <v>51.348062337270292</v>
      </c>
      <c r="U13" s="114">
        <f t="shared" si="2"/>
        <v>265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265</v>
      </c>
      <c r="E14">
        <f>PPCL!N14</f>
        <v>0</v>
      </c>
      <c r="F14">
        <f t="shared" si="4"/>
        <v>265</v>
      </c>
      <c r="G14">
        <f t="shared" si="5"/>
        <v>265</v>
      </c>
      <c r="H14" s="112"/>
      <c r="I14">
        <f>BRPL_EOD!AE14+BRPL_EOD!AF14</f>
        <v>75.349999999999994</v>
      </c>
      <c r="J14">
        <f>BYPL_EOD!AE14+BYPL_EOD!AF14</f>
        <v>42.59</v>
      </c>
      <c r="K14">
        <f>MES_EOD!AE14+MES_EOD!AF14</f>
        <v>16.14</v>
      </c>
      <c r="L14">
        <f>NDMC_EOD!AE14+NDMC_EOD!AF14</f>
        <v>79.58</v>
      </c>
      <c r="M14">
        <f>TPDDL_EOD!AE14+TPDDL_EOD!AF14</f>
        <v>51.35</v>
      </c>
      <c r="N14">
        <f t="shared" si="0"/>
        <v>265.01</v>
      </c>
      <c r="O14" s="112">
        <f t="shared" si="1"/>
        <v>-9.9999999999909051E-3</v>
      </c>
      <c r="P14">
        <v>75.347156711067498</v>
      </c>
      <c r="Q14">
        <v>42.588392890834314</v>
      </c>
      <c r="R14">
        <v>16.139390966378627</v>
      </c>
      <c r="S14">
        <v>79.576997094449268</v>
      </c>
      <c r="T14">
        <v>51.348062337270292</v>
      </c>
      <c r="U14" s="114">
        <f t="shared" si="2"/>
        <v>265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265</v>
      </c>
      <c r="E15">
        <f>PPCL!N15</f>
        <v>0</v>
      </c>
      <c r="F15">
        <f t="shared" si="4"/>
        <v>265</v>
      </c>
      <c r="G15">
        <f t="shared" si="5"/>
        <v>265</v>
      </c>
      <c r="H15" s="112"/>
      <c r="I15">
        <f>BRPL_EOD!AE15+BRPL_EOD!AF15</f>
        <v>75.349999999999994</v>
      </c>
      <c r="J15">
        <f>BYPL_EOD!AE15+BYPL_EOD!AF15</f>
        <v>42.59</v>
      </c>
      <c r="K15">
        <f>MES_EOD!AE15+MES_EOD!AF15</f>
        <v>16.14</v>
      </c>
      <c r="L15">
        <f>NDMC_EOD!AE15+NDMC_EOD!AF15</f>
        <v>79.58</v>
      </c>
      <c r="M15">
        <f>TPDDL_EOD!AE15+TPDDL_EOD!AF15</f>
        <v>51.35</v>
      </c>
      <c r="N15">
        <f t="shared" si="0"/>
        <v>265.01</v>
      </c>
      <c r="O15" s="112">
        <f t="shared" si="1"/>
        <v>-9.9999999999909051E-3</v>
      </c>
      <c r="P15">
        <v>75.347156711067498</v>
      </c>
      <c r="Q15">
        <v>42.588392890834314</v>
      </c>
      <c r="R15">
        <v>16.139390966378627</v>
      </c>
      <c r="S15">
        <v>79.576997094449268</v>
      </c>
      <c r="T15">
        <v>51.348062337270292</v>
      </c>
      <c r="U15" s="114">
        <f t="shared" si="2"/>
        <v>265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265</v>
      </c>
      <c r="E16">
        <f>PPCL!N16</f>
        <v>0</v>
      </c>
      <c r="F16">
        <f t="shared" si="4"/>
        <v>265</v>
      </c>
      <c r="G16">
        <f t="shared" si="5"/>
        <v>265</v>
      </c>
      <c r="H16" s="112"/>
      <c r="I16">
        <f>BRPL_EOD!AE16+BRPL_EOD!AF16</f>
        <v>75.349999999999994</v>
      </c>
      <c r="J16">
        <f>BYPL_EOD!AE16+BYPL_EOD!AF16</f>
        <v>42.59</v>
      </c>
      <c r="K16">
        <f>MES_EOD!AE16+MES_EOD!AF16</f>
        <v>16.14</v>
      </c>
      <c r="L16">
        <f>NDMC_EOD!AE16+NDMC_EOD!AF16</f>
        <v>79.58</v>
      </c>
      <c r="M16">
        <f>TPDDL_EOD!AE16+TPDDL_EOD!AF16</f>
        <v>51.35</v>
      </c>
      <c r="N16">
        <f t="shared" si="0"/>
        <v>265.01</v>
      </c>
      <c r="O16" s="112">
        <f t="shared" si="1"/>
        <v>-9.9999999999909051E-3</v>
      </c>
      <c r="P16">
        <v>75.347156711067498</v>
      </c>
      <c r="Q16">
        <v>42.588392890834314</v>
      </c>
      <c r="R16">
        <v>16.139390966378627</v>
      </c>
      <c r="S16">
        <v>79.576997094449268</v>
      </c>
      <c r="T16">
        <v>51.348062337270292</v>
      </c>
      <c r="U16" s="114">
        <f t="shared" si="2"/>
        <v>265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265</v>
      </c>
      <c r="E17">
        <f>PPCL!N17</f>
        <v>0</v>
      </c>
      <c r="F17">
        <f t="shared" si="4"/>
        <v>265</v>
      </c>
      <c r="G17">
        <f t="shared" si="5"/>
        <v>265</v>
      </c>
      <c r="H17" s="112"/>
      <c r="I17">
        <f>BRPL_EOD!AE17+BRPL_EOD!AF17</f>
        <v>75.349999999999994</v>
      </c>
      <c r="J17">
        <f>BYPL_EOD!AE17+BYPL_EOD!AF17</f>
        <v>42.59</v>
      </c>
      <c r="K17">
        <f>MES_EOD!AE17+MES_EOD!AF17</f>
        <v>16.14</v>
      </c>
      <c r="L17">
        <f>NDMC_EOD!AE17+NDMC_EOD!AF17</f>
        <v>79.58</v>
      </c>
      <c r="M17">
        <f>TPDDL_EOD!AE17+TPDDL_EOD!AF17</f>
        <v>51.35</v>
      </c>
      <c r="N17">
        <f t="shared" si="0"/>
        <v>265.01</v>
      </c>
      <c r="O17" s="112">
        <f t="shared" si="1"/>
        <v>-9.9999999999909051E-3</v>
      </c>
      <c r="P17">
        <v>75.347156711067498</v>
      </c>
      <c r="Q17">
        <v>42.588392890834314</v>
      </c>
      <c r="R17">
        <v>16.139390966378627</v>
      </c>
      <c r="S17">
        <v>79.576997094449268</v>
      </c>
      <c r="T17">
        <v>51.348062337270292</v>
      </c>
      <c r="U17" s="114">
        <f t="shared" si="2"/>
        <v>265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265</v>
      </c>
      <c r="E18">
        <f>PPCL!N18</f>
        <v>0</v>
      </c>
      <c r="F18">
        <f t="shared" si="4"/>
        <v>265</v>
      </c>
      <c r="G18">
        <f t="shared" si="5"/>
        <v>265</v>
      </c>
      <c r="H18" s="112"/>
      <c r="I18">
        <f>BRPL_EOD!AE18+BRPL_EOD!AF18</f>
        <v>75.349999999999994</v>
      </c>
      <c r="J18">
        <f>BYPL_EOD!AE18+BYPL_EOD!AF18</f>
        <v>42.59</v>
      </c>
      <c r="K18">
        <f>MES_EOD!AE18+MES_EOD!AF18</f>
        <v>16.14</v>
      </c>
      <c r="L18">
        <f>NDMC_EOD!AE18+NDMC_EOD!AF18</f>
        <v>79.58</v>
      </c>
      <c r="M18">
        <f>TPDDL_EOD!AE18+TPDDL_EOD!AF18</f>
        <v>51.35</v>
      </c>
      <c r="N18">
        <f t="shared" si="0"/>
        <v>265.01</v>
      </c>
      <c r="O18" s="112">
        <f t="shared" si="1"/>
        <v>-9.9999999999909051E-3</v>
      </c>
      <c r="P18">
        <v>75.347156711067498</v>
      </c>
      <c r="Q18">
        <v>42.588392890834314</v>
      </c>
      <c r="R18">
        <v>16.139390966378627</v>
      </c>
      <c r="S18">
        <v>79.576997094449268</v>
      </c>
      <c r="T18">
        <v>51.348062337270292</v>
      </c>
      <c r="U18" s="114">
        <f t="shared" si="2"/>
        <v>265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265</v>
      </c>
      <c r="E19">
        <f>PPCL!N19</f>
        <v>0</v>
      </c>
      <c r="F19">
        <f t="shared" si="4"/>
        <v>265</v>
      </c>
      <c r="G19">
        <f t="shared" si="5"/>
        <v>265</v>
      </c>
      <c r="H19" s="112"/>
      <c r="I19">
        <f>BRPL_EOD!AE19+BRPL_EOD!AF19</f>
        <v>75.349999999999994</v>
      </c>
      <c r="J19">
        <f>BYPL_EOD!AE19+BYPL_EOD!AF19</f>
        <v>42.59</v>
      </c>
      <c r="K19">
        <f>MES_EOD!AE19+MES_EOD!AF19</f>
        <v>16.14</v>
      </c>
      <c r="L19">
        <f>NDMC_EOD!AE19+NDMC_EOD!AF19</f>
        <v>79.58</v>
      </c>
      <c r="M19">
        <f>TPDDL_EOD!AE19+TPDDL_EOD!AF19</f>
        <v>51.35</v>
      </c>
      <c r="N19">
        <f t="shared" si="0"/>
        <v>265.01</v>
      </c>
      <c r="O19" s="112">
        <f t="shared" si="1"/>
        <v>-9.9999999999909051E-3</v>
      </c>
      <c r="P19">
        <v>75.347156711067498</v>
      </c>
      <c r="Q19">
        <v>42.588392890834314</v>
      </c>
      <c r="R19">
        <v>16.139390966378627</v>
      </c>
      <c r="S19">
        <v>79.576997094449268</v>
      </c>
      <c r="T19">
        <v>51.348062337270292</v>
      </c>
      <c r="U19" s="114">
        <f t="shared" si="2"/>
        <v>265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265</v>
      </c>
      <c r="E20">
        <f>PPCL!N20</f>
        <v>0</v>
      </c>
      <c r="F20">
        <f t="shared" si="4"/>
        <v>265</v>
      </c>
      <c r="G20">
        <f t="shared" si="5"/>
        <v>265</v>
      </c>
      <c r="H20" s="112"/>
      <c r="I20">
        <f>BRPL_EOD!AE20+BRPL_EOD!AF20</f>
        <v>75.349999999999994</v>
      </c>
      <c r="J20">
        <f>BYPL_EOD!AE20+BYPL_EOD!AF20</f>
        <v>42.59</v>
      </c>
      <c r="K20">
        <f>MES_EOD!AE20+MES_EOD!AF20</f>
        <v>16.14</v>
      </c>
      <c r="L20">
        <f>NDMC_EOD!AE20+NDMC_EOD!AF20</f>
        <v>79.58</v>
      </c>
      <c r="M20">
        <f>TPDDL_EOD!AE20+TPDDL_EOD!AF20</f>
        <v>51.35</v>
      </c>
      <c r="N20">
        <f t="shared" si="0"/>
        <v>265.01</v>
      </c>
      <c r="O20" s="112">
        <f t="shared" si="1"/>
        <v>-9.9999999999909051E-3</v>
      </c>
      <c r="P20">
        <v>75.347156711067498</v>
      </c>
      <c r="Q20">
        <v>42.588392890834314</v>
      </c>
      <c r="R20">
        <v>16.139390966378627</v>
      </c>
      <c r="S20">
        <v>79.576997094449268</v>
      </c>
      <c r="T20">
        <v>51.348062337270292</v>
      </c>
      <c r="U20" s="114">
        <f t="shared" si="2"/>
        <v>265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265</v>
      </c>
      <c r="E21">
        <f>PPCL!N21</f>
        <v>0</v>
      </c>
      <c r="F21">
        <f t="shared" si="4"/>
        <v>265</v>
      </c>
      <c r="G21">
        <f t="shared" si="5"/>
        <v>265</v>
      </c>
      <c r="H21" s="112"/>
      <c r="I21">
        <f>BRPL_EOD!AE21+BRPL_EOD!AF21</f>
        <v>75.349999999999994</v>
      </c>
      <c r="J21">
        <f>BYPL_EOD!AE21+BYPL_EOD!AF21</f>
        <v>42.59</v>
      </c>
      <c r="K21">
        <f>MES_EOD!AE21+MES_EOD!AF21</f>
        <v>16.14</v>
      </c>
      <c r="L21">
        <f>NDMC_EOD!AE21+NDMC_EOD!AF21</f>
        <v>79.58</v>
      </c>
      <c r="M21">
        <f>TPDDL_EOD!AE21+TPDDL_EOD!AF21</f>
        <v>51.35</v>
      </c>
      <c r="N21">
        <f t="shared" si="0"/>
        <v>265.01</v>
      </c>
      <c r="O21" s="112">
        <f t="shared" si="1"/>
        <v>-9.9999999999909051E-3</v>
      </c>
      <c r="P21">
        <v>75.347156711067498</v>
      </c>
      <c r="Q21">
        <v>42.588392890834314</v>
      </c>
      <c r="R21">
        <v>16.139390966378627</v>
      </c>
      <c r="S21">
        <v>79.576997094449268</v>
      </c>
      <c r="T21">
        <v>51.348062337270292</v>
      </c>
      <c r="U21" s="114">
        <f t="shared" si="2"/>
        <v>265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265</v>
      </c>
      <c r="E22">
        <f>PPCL!N22</f>
        <v>0</v>
      </c>
      <c r="F22">
        <f t="shared" si="4"/>
        <v>265</v>
      </c>
      <c r="G22">
        <f t="shared" si="5"/>
        <v>265</v>
      </c>
      <c r="H22" s="112"/>
      <c r="I22">
        <f>BRPL_EOD!AE22+BRPL_EOD!AF22</f>
        <v>75.349999999999994</v>
      </c>
      <c r="J22">
        <f>BYPL_EOD!AE22+BYPL_EOD!AF22</f>
        <v>42.59</v>
      </c>
      <c r="K22">
        <f>MES_EOD!AE22+MES_EOD!AF22</f>
        <v>16.14</v>
      </c>
      <c r="L22">
        <f>NDMC_EOD!AE22+NDMC_EOD!AF22</f>
        <v>79.58</v>
      </c>
      <c r="M22">
        <f>TPDDL_EOD!AE22+TPDDL_EOD!AF22</f>
        <v>51.35</v>
      </c>
      <c r="N22">
        <f t="shared" si="0"/>
        <v>265.01</v>
      </c>
      <c r="O22" s="112">
        <f t="shared" si="1"/>
        <v>-9.9999999999909051E-3</v>
      </c>
      <c r="P22">
        <v>75.347156711067498</v>
      </c>
      <c r="Q22">
        <v>42.588392890834314</v>
      </c>
      <c r="R22">
        <v>16.139390966378627</v>
      </c>
      <c r="S22">
        <v>79.576997094449268</v>
      </c>
      <c r="T22">
        <v>51.348062337270292</v>
      </c>
      <c r="U22" s="114">
        <f t="shared" si="2"/>
        <v>265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265</v>
      </c>
      <c r="E23">
        <f>PPCL!N23</f>
        <v>0</v>
      </c>
      <c r="F23">
        <f t="shared" si="4"/>
        <v>265</v>
      </c>
      <c r="G23">
        <f t="shared" si="5"/>
        <v>265</v>
      </c>
      <c r="H23" s="112"/>
      <c r="I23">
        <f>BRPL_EOD!AE23+BRPL_EOD!AF23</f>
        <v>75.349999999999994</v>
      </c>
      <c r="J23">
        <f>BYPL_EOD!AE23+BYPL_EOD!AF23</f>
        <v>42.59</v>
      </c>
      <c r="K23">
        <f>MES_EOD!AE23+MES_EOD!AF23</f>
        <v>16.14</v>
      </c>
      <c r="L23">
        <f>NDMC_EOD!AE23+NDMC_EOD!AF23</f>
        <v>79.58</v>
      </c>
      <c r="M23">
        <f>TPDDL_EOD!AE23+TPDDL_EOD!AF23</f>
        <v>51.35</v>
      </c>
      <c r="N23">
        <f t="shared" si="0"/>
        <v>265.01</v>
      </c>
      <c r="O23" s="112">
        <f t="shared" si="1"/>
        <v>-9.9999999999909051E-3</v>
      </c>
      <c r="P23">
        <v>75.347156711067498</v>
      </c>
      <c r="Q23">
        <v>42.588392890834314</v>
      </c>
      <c r="R23">
        <v>16.139390966378627</v>
      </c>
      <c r="S23">
        <v>79.576997094449268</v>
      </c>
      <c r="T23">
        <v>51.348062337270292</v>
      </c>
      <c r="U23" s="114">
        <f t="shared" si="2"/>
        <v>265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265</v>
      </c>
      <c r="E24">
        <f>PPCL!N24</f>
        <v>0</v>
      </c>
      <c r="F24">
        <f t="shared" si="4"/>
        <v>265</v>
      </c>
      <c r="G24">
        <f t="shared" si="5"/>
        <v>265</v>
      </c>
      <c r="H24" s="112"/>
      <c r="I24">
        <f>BRPL_EOD!AE24+BRPL_EOD!AF24</f>
        <v>75.349999999999994</v>
      </c>
      <c r="J24">
        <f>BYPL_EOD!AE24+BYPL_EOD!AF24</f>
        <v>42.59</v>
      </c>
      <c r="K24">
        <f>MES_EOD!AE24+MES_EOD!AF24</f>
        <v>16.14</v>
      </c>
      <c r="L24">
        <f>NDMC_EOD!AE24+NDMC_EOD!AF24</f>
        <v>79.58</v>
      </c>
      <c r="M24">
        <f>TPDDL_EOD!AE24+TPDDL_EOD!AF24</f>
        <v>51.35</v>
      </c>
      <c r="N24">
        <f t="shared" si="0"/>
        <v>265.01</v>
      </c>
      <c r="O24" s="112">
        <f t="shared" si="1"/>
        <v>-9.9999999999909051E-3</v>
      </c>
      <c r="P24">
        <v>75.347156711067498</v>
      </c>
      <c r="Q24">
        <v>42.588392890834314</v>
      </c>
      <c r="R24">
        <v>16.139390966378627</v>
      </c>
      <c r="S24">
        <v>79.576997094449268</v>
      </c>
      <c r="T24">
        <v>51.348062337270292</v>
      </c>
      <c r="U24" s="114">
        <f t="shared" si="2"/>
        <v>265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265</v>
      </c>
      <c r="E25">
        <f>PPCL!N25</f>
        <v>0</v>
      </c>
      <c r="F25">
        <f t="shared" si="4"/>
        <v>265</v>
      </c>
      <c r="G25">
        <f t="shared" si="5"/>
        <v>265</v>
      </c>
      <c r="H25" s="112"/>
      <c r="I25">
        <f>BRPL_EOD!AE25+BRPL_EOD!AF25</f>
        <v>75.349999999999994</v>
      </c>
      <c r="J25">
        <f>BYPL_EOD!AE25+BYPL_EOD!AF25</f>
        <v>42.59</v>
      </c>
      <c r="K25">
        <f>MES_EOD!AE25+MES_EOD!AF25</f>
        <v>16.14</v>
      </c>
      <c r="L25">
        <f>NDMC_EOD!AE25+NDMC_EOD!AF25</f>
        <v>79.58</v>
      </c>
      <c r="M25">
        <f>TPDDL_EOD!AE25+TPDDL_EOD!AF25</f>
        <v>51.35</v>
      </c>
      <c r="N25">
        <f t="shared" si="0"/>
        <v>265.01</v>
      </c>
      <c r="O25" s="112">
        <f t="shared" si="1"/>
        <v>-9.9999999999909051E-3</v>
      </c>
      <c r="P25">
        <v>75.347156711067498</v>
      </c>
      <c r="Q25">
        <v>42.588392890834314</v>
      </c>
      <c r="R25">
        <v>16.139390966378627</v>
      </c>
      <c r="S25">
        <v>79.576997094449268</v>
      </c>
      <c r="T25">
        <v>51.348062337270292</v>
      </c>
      <c r="U25" s="114">
        <f t="shared" si="2"/>
        <v>265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265</v>
      </c>
      <c r="E26">
        <f>PPCL!N26</f>
        <v>0</v>
      </c>
      <c r="F26">
        <f t="shared" si="4"/>
        <v>265</v>
      </c>
      <c r="G26">
        <f t="shared" si="5"/>
        <v>265</v>
      </c>
      <c r="H26" s="112"/>
      <c r="I26">
        <f>BRPL_EOD!AE26+BRPL_EOD!AF26</f>
        <v>75.349999999999994</v>
      </c>
      <c r="J26">
        <f>BYPL_EOD!AE26+BYPL_EOD!AF26</f>
        <v>42.59</v>
      </c>
      <c r="K26">
        <f>MES_EOD!AE26+MES_EOD!AF26</f>
        <v>16.14</v>
      </c>
      <c r="L26">
        <f>NDMC_EOD!AE26+NDMC_EOD!AF26</f>
        <v>79.58</v>
      </c>
      <c r="M26">
        <f>TPDDL_EOD!AE26+TPDDL_EOD!AF26</f>
        <v>51.35</v>
      </c>
      <c r="N26">
        <f t="shared" si="0"/>
        <v>265.01</v>
      </c>
      <c r="O26" s="112">
        <f t="shared" si="1"/>
        <v>-9.9999999999909051E-3</v>
      </c>
      <c r="P26">
        <v>75.347156711067498</v>
      </c>
      <c r="Q26">
        <v>42.588392890834314</v>
      </c>
      <c r="R26">
        <v>16.139390966378627</v>
      </c>
      <c r="S26">
        <v>79.576997094449268</v>
      </c>
      <c r="T26">
        <v>51.348062337270292</v>
      </c>
      <c r="U26" s="114">
        <f t="shared" si="2"/>
        <v>265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265</v>
      </c>
      <c r="E27">
        <f>PPCL!N27</f>
        <v>0</v>
      </c>
      <c r="F27">
        <f t="shared" si="4"/>
        <v>265</v>
      </c>
      <c r="G27">
        <f t="shared" si="5"/>
        <v>265</v>
      </c>
      <c r="H27" s="112"/>
      <c r="I27">
        <f>BRPL_EOD!AE27+BRPL_EOD!AF27</f>
        <v>75.349999999999994</v>
      </c>
      <c r="J27">
        <f>BYPL_EOD!AE27+BYPL_EOD!AF27</f>
        <v>42.59</v>
      </c>
      <c r="K27">
        <f>MES_EOD!AE27+MES_EOD!AF27</f>
        <v>16.14</v>
      </c>
      <c r="L27">
        <f>NDMC_EOD!AE27+NDMC_EOD!AF27</f>
        <v>79.58</v>
      </c>
      <c r="M27">
        <f>TPDDL_EOD!AE27+TPDDL_EOD!AF27</f>
        <v>51.35</v>
      </c>
      <c r="N27">
        <f t="shared" si="0"/>
        <v>265.01</v>
      </c>
      <c r="O27" s="112">
        <f t="shared" si="1"/>
        <v>-9.9999999999909051E-3</v>
      </c>
      <c r="P27">
        <v>75.347156711067498</v>
      </c>
      <c r="Q27">
        <v>42.588392890834314</v>
      </c>
      <c r="R27">
        <v>16.139390966378627</v>
      </c>
      <c r="S27">
        <v>79.576997094449268</v>
      </c>
      <c r="T27">
        <v>51.348062337270292</v>
      </c>
      <c r="U27" s="114">
        <f t="shared" si="2"/>
        <v>265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265</v>
      </c>
      <c r="E28">
        <f>PPCL!N28</f>
        <v>0</v>
      </c>
      <c r="F28">
        <f t="shared" si="4"/>
        <v>265</v>
      </c>
      <c r="G28">
        <f t="shared" si="5"/>
        <v>265</v>
      </c>
      <c r="H28" s="112"/>
      <c r="I28">
        <f>BRPL_EOD!AE28+BRPL_EOD!AF28</f>
        <v>75.349999999999994</v>
      </c>
      <c r="J28">
        <f>BYPL_EOD!AE28+BYPL_EOD!AF28</f>
        <v>42.59</v>
      </c>
      <c r="K28">
        <f>MES_EOD!AE28+MES_EOD!AF28</f>
        <v>16.14</v>
      </c>
      <c r="L28">
        <f>NDMC_EOD!AE28+NDMC_EOD!AF28</f>
        <v>79.58</v>
      </c>
      <c r="M28">
        <f>TPDDL_EOD!AE28+TPDDL_EOD!AF28</f>
        <v>51.35</v>
      </c>
      <c r="N28">
        <f t="shared" si="0"/>
        <v>265.01</v>
      </c>
      <c r="O28" s="112">
        <f t="shared" si="1"/>
        <v>-9.9999999999909051E-3</v>
      </c>
      <c r="P28">
        <v>75.347156711067498</v>
      </c>
      <c r="Q28">
        <v>42.588392890834314</v>
      </c>
      <c r="R28">
        <v>16.139390966378627</v>
      </c>
      <c r="S28">
        <v>79.576997094449268</v>
      </c>
      <c r="T28">
        <v>51.348062337270292</v>
      </c>
      <c r="U28" s="114">
        <f t="shared" si="2"/>
        <v>265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265</v>
      </c>
      <c r="E29">
        <f>PPCL!N29</f>
        <v>0</v>
      </c>
      <c r="F29">
        <f t="shared" si="4"/>
        <v>265</v>
      </c>
      <c r="G29">
        <f t="shared" si="5"/>
        <v>265</v>
      </c>
      <c r="H29" s="112"/>
      <c r="I29">
        <f>BRPL_EOD!AE29+BRPL_EOD!AF29</f>
        <v>75.349999999999994</v>
      </c>
      <c r="J29">
        <f>BYPL_EOD!AE29+BYPL_EOD!AF29</f>
        <v>42.59</v>
      </c>
      <c r="K29">
        <f>MES_EOD!AE29+MES_EOD!AF29</f>
        <v>16.14</v>
      </c>
      <c r="L29">
        <f>NDMC_EOD!AE29+NDMC_EOD!AF29</f>
        <v>79.58</v>
      </c>
      <c r="M29">
        <f>TPDDL_EOD!AE29+TPDDL_EOD!AF29</f>
        <v>51.35</v>
      </c>
      <c r="N29">
        <f t="shared" si="0"/>
        <v>265.01</v>
      </c>
      <c r="O29" s="112">
        <f t="shared" si="1"/>
        <v>-9.9999999999909051E-3</v>
      </c>
      <c r="P29">
        <v>75.347156711067498</v>
      </c>
      <c r="Q29">
        <v>42.588392890834314</v>
      </c>
      <c r="R29">
        <v>16.139390966378627</v>
      </c>
      <c r="S29">
        <v>79.576997094449268</v>
      </c>
      <c r="T29">
        <v>51.348062337270292</v>
      </c>
      <c r="U29" s="114">
        <f t="shared" si="2"/>
        <v>265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265</v>
      </c>
      <c r="E30">
        <f>PPCL!N30</f>
        <v>0</v>
      </c>
      <c r="F30">
        <f t="shared" si="4"/>
        <v>265</v>
      </c>
      <c r="G30">
        <f t="shared" si="5"/>
        <v>265</v>
      </c>
      <c r="H30" s="112"/>
      <c r="I30">
        <f>BRPL_EOD!AE30+BRPL_EOD!AF30</f>
        <v>75.349999999999994</v>
      </c>
      <c r="J30">
        <f>BYPL_EOD!AE30+BYPL_EOD!AF30</f>
        <v>42.59</v>
      </c>
      <c r="K30">
        <f>MES_EOD!AE30+MES_EOD!AF30</f>
        <v>16.14</v>
      </c>
      <c r="L30">
        <f>NDMC_EOD!AE30+NDMC_EOD!AF30</f>
        <v>79.58</v>
      </c>
      <c r="M30">
        <f>TPDDL_EOD!AE30+TPDDL_EOD!AF30</f>
        <v>51.35</v>
      </c>
      <c r="N30">
        <f t="shared" si="0"/>
        <v>265.01</v>
      </c>
      <c r="O30" s="112">
        <f t="shared" si="1"/>
        <v>-9.9999999999909051E-3</v>
      </c>
      <c r="P30">
        <v>75.347156711067498</v>
      </c>
      <c r="Q30">
        <v>42.588392890834314</v>
      </c>
      <c r="R30">
        <v>16.139390966378627</v>
      </c>
      <c r="S30">
        <v>79.576997094449268</v>
      </c>
      <c r="T30">
        <v>51.348062337270292</v>
      </c>
      <c r="U30" s="114">
        <f t="shared" si="2"/>
        <v>265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265</v>
      </c>
      <c r="E31">
        <f>PPCL!N31</f>
        <v>0</v>
      </c>
      <c r="F31">
        <f t="shared" si="4"/>
        <v>265</v>
      </c>
      <c r="G31">
        <f t="shared" si="5"/>
        <v>265</v>
      </c>
      <c r="H31" s="112"/>
      <c r="I31">
        <f>BRPL_EOD!AE31+BRPL_EOD!AF31</f>
        <v>75.349999999999994</v>
      </c>
      <c r="J31">
        <f>BYPL_EOD!AE31+BYPL_EOD!AF31</f>
        <v>42.59</v>
      </c>
      <c r="K31">
        <f>MES_EOD!AE31+MES_EOD!AF31</f>
        <v>16.14</v>
      </c>
      <c r="L31">
        <f>NDMC_EOD!AE31+NDMC_EOD!AF31</f>
        <v>79.58</v>
      </c>
      <c r="M31">
        <f>TPDDL_EOD!AE31+TPDDL_EOD!AF31</f>
        <v>51.35</v>
      </c>
      <c r="N31">
        <f t="shared" si="0"/>
        <v>265.01</v>
      </c>
      <c r="O31" s="112">
        <f t="shared" si="1"/>
        <v>-9.9999999999909051E-3</v>
      </c>
      <c r="P31">
        <v>75.347156711067498</v>
      </c>
      <c r="Q31">
        <v>42.588392890834314</v>
      </c>
      <c r="R31">
        <v>16.139390966378627</v>
      </c>
      <c r="S31">
        <v>79.576997094449268</v>
      </c>
      <c r="T31">
        <v>51.348062337270292</v>
      </c>
      <c r="U31" s="114">
        <f t="shared" si="2"/>
        <v>265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265</v>
      </c>
      <c r="E32">
        <f>PPCL!N32</f>
        <v>0</v>
      </c>
      <c r="F32">
        <f t="shared" si="4"/>
        <v>265</v>
      </c>
      <c r="G32">
        <f t="shared" si="5"/>
        <v>265</v>
      </c>
      <c r="H32" s="112"/>
      <c r="I32">
        <f>BRPL_EOD!AE32+BRPL_EOD!AF32</f>
        <v>75.349999999999994</v>
      </c>
      <c r="J32">
        <f>BYPL_EOD!AE32+BYPL_EOD!AF32</f>
        <v>42.59</v>
      </c>
      <c r="K32">
        <f>MES_EOD!AE32+MES_EOD!AF32</f>
        <v>16.14</v>
      </c>
      <c r="L32">
        <f>NDMC_EOD!AE32+NDMC_EOD!AF32</f>
        <v>79.58</v>
      </c>
      <c r="M32">
        <f>TPDDL_EOD!AE32+TPDDL_EOD!AF32</f>
        <v>51.35</v>
      </c>
      <c r="N32">
        <f t="shared" si="0"/>
        <v>265.01</v>
      </c>
      <c r="O32" s="112">
        <f t="shared" si="1"/>
        <v>-9.9999999999909051E-3</v>
      </c>
      <c r="P32">
        <v>75.347156711067498</v>
      </c>
      <c r="Q32">
        <v>42.588392890834314</v>
      </c>
      <c r="R32">
        <v>16.139390966378627</v>
      </c>
      <c r="S32">
        <v>79.576997094449268</v>
      </c>
      <c r="T32">
        <v>51.348062337270292</v>
      </c>
      <c r="U32" s="114">
        <f t="shared" si="2"/>
        <v>265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265</v>
      </c>
      <c r="E33">
        <f>PPCL!N33</f>
        <v>0</v>
      </c>
      <c r="F33">
        <f t="shared" si="4"/>
        <v>265</v>
      </c>
      <c r="G33">
        <f t="shared" si="5"/>
        <v>265</v>
      </c>
      <c r="H33" s="112"/>
      <c r="I33">
        <f>BRPL_EOD!AE33+BRPL_EOD!AF33</f>
        <v>75.349999999999994</v>
      </c>
      <c r="J33">
        <f>BYPL_EOD!AE33+BYPL_EOD!AF33</f>
        <v>42.59</v>
      </c>
      <c r="K33">
        <f>MES_EOD!AE33+MES_EOD!AF33</f>
        <v>16.14</v>
      </c>
      <c r="L33">
        <f>NDMC_EOD!AE33+NDMC_EOD!AF33</f>
        <v>79.58</v>
      </c>
      <c r="M33">
        <f>TPDDL_EOD!AE33+TPDDL_EOD!AF33</f>
        <v>51.35</v>
      </c>
      <c r="N33">
        <f t="shared" si="0"/>
        <v>265.01</v>
      </c>
      <c r="O33" s="112">
        <f t="shared" si="1"/>
        <v>-9.9999999999909051E-3</v>
      </c>
      <c r="P33">
        <v>75.347156711067498</v>
      </c>
      <c r="Q33">
        <v>42.588392890834314</v>
      </c>
      <c r="R33">
        <v>16.139390966378627</v>
      </c>
      <c r="S33">
        <v>79.576997094449268</v>
      </c>
      <c r="T33">
        <v>51.348062337270292</v>
      </c>
      <c r="U33" s="114">
        <f t="shared" si="2"/>
        <v>265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265</v>
      </c>
      <c r="E34">
        <f>PPCL!N34</f>
        <v>0</v>
      </c>
      <c r="F34">
        <f t="shared" si="4"/>
        <v>265</v>
      </c>
      <c r="G34">
        <f t="shared" si="5"/>
        <v>265</v>
      </c>
      <c r="H34" s="112"/>
      <c r="I34">
        <f>BRPL_EOD!AE34+BRPL_EOD!AF34</f>
        <v>75.349999999999994</v>
      </c>
      <c r="J34">
        <f>BYPL_EOD!AE34+BYPL_EOD!AF34</f>
        <v>42.59</v>
      </c>
      <c r="K34">
        <f>MES_EOD!AE34+MES_EOD!AF34</f>
        <v>16.14</v>
      </c>
      <c r="L34">
        <f>NDMC_EOD!AE34+NDMC_EOD!AF34</f>
        <v>79.58</v>
      </c>
      <c r="M34">
        <f>TPDDL_EOD!AE34+TPDDL_EOD!AF34</f>
        <v>51.35</v>
      </c>
      <c r="N34">
        <f t="shared" si="0"/>
        <v>265.01</v>
      </c>
      <c r="O34" s="112">
        <f t="shared" si="1"/>
        <v>-9.9999999999909051E-3</v>
      </c>
      <c r="P34">
        <v>75.347156711067498</v>
      </c>
      <c r="Q34">
        <v>42.588392890834314</v>
      </c>
      <c r="R34">
        <v>16.139390966378627</v>
      </c>
      <c r="S34">
        <v>79.576997094449268</v>
      </c>
      <c r="T34">
        <v>51.348062337270292</v>
      </c>
      <c r="U34" s="114">
        <f t="shared" si="2"/>
        <v>265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265</v>
      </c>
      <c r="E35">
        <f>PPCL!N35</f>
        <v>0</v>
      </c>
      <c r="F35">
        <f t="shared" si="4"/>
        <v>265</v>
      </c>
      <c r="G35">
        <f t="shared" si="5"/>
        <v>265</v>
      </c>
      <c r="H35" s="112"/>
      <c r="I35">
        <f>BRPL_EOD!AE35+BRPL_EOD!AF35</f>
        <v>75.349999999999994</v>
      </c>
      <c r="J35">
        <f>BYPL_EOD!AE35+BYPL_EOD!AF35</f>
        <v>42.59</v>
      </c>
      <c r="K35">
        <f>MES_EOD!AE35+MES_EOD!AF35</f>
        <v>16.14</v>
      </c>
      <c r="L35">
        <f>NDMC_EOD!AE35+NDMC_EOD!AF35</f>
        <v>79.58</v>
      </c>
      <c r="M35">
        <f>TPDDL_EOD!AE35+TPDDL_EOD!AF35</f>
        <v>51.35</v>
      </c>
      <c r="N35">
        <f t="shared" si="0"/>
        <v>265.01</v>
      </c>
      <c r="O35" s="112">
        <f t="shared" si="1"/>
        <v>-9.9999999999909051E-3</v>
      </c>
      <c r="P35">
        <v>75.347156711067498</v>
      </c>
      <c r="Q35">
        <v>42.588392890834314</v>
      </c>
      <c r="R35">
        <v>16.139390966378627</v>
      </c>
      <c r="S35">
        <v>79.576997094449268</v>
      </c>
      <c r="T35">
        <v>51.348062337270292</v>
      </c>
      <c r="U35" s="114">
        <f t="shared" si="2"/>
        <v>265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265</v>
      </c>
      <c r="E36">
        <f>PPCL!N36</f>
        <v>0</v>
      </c>
      <c r="F36">
        <f t="shared" si="4"/>
        <v>265</v>
      </c>
      <c r="G36">
        <f t="shared" si="5"/>
        <v>265</v>
      </c>
      <c r="H36" s="112"/>
      <c r="I36">
        <f>BRPL_EOD!AE36+BRPL_EOD!AF36</f>
        <v>75.349999999999994</v>
      </c>
      <c r="J36">
        <f>BYPL_EOD!AE36+BYPL_EOD!AF36</f>
        <v>42.59</v>
      </c>
      <c r="K36">
        <f>MES_EOD!AE36+MES_EOD!AF36</f>
        <v>16.14</v>
      </c>
      <c r="L36">
        <f>NDMC_EOD!AE36+NDMC_EOD!AF36</f>
        <v>79.58</v>
      </c>
      <c r="M36">
        <f>TPDDL_EOD!AE36+TPDDL_EOD!AF36</f>
        <v>51.35</v>
      </c>
      <c r="N36">
        <f t="shared" si="0"/>
        <v>265.01</v>
      </c>
      <c r="O36" s="112">
        <f t="shared" si="1"/>
        <v>-9.9999999999909051E-3</v>
      </c>
      <c r="P36">
        <v>75.347156711067498</v>
      </c>
      <c r="Q36">
        <v>42.588392890834314</v>
      </c>
      <c r="R36">
        <v>16.139390966378627</v>
      </c>
      <c r="S36">
        <v>79.576997094449268</v>
      </c>
      <c r="T36">
        <v>51.348062337270292</v>
      </c>
      <c r="U36" s="114">
        <f t="shared" si="2"/>
        <v>265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265</v>
      </c>
      <c r="E37">
        <f>PPCL!N37</f>
        <v>0</v>
      </c>
      <c r="F37">
        <f t="shared" si="4"/>
        <v>265</v>
      </c>
      <c r="G37">
        <f t="shared" si="5"/>
        <v>265</v>
      </c>
      <c r="H37" s="112"/>
      <c r="I37">
        <f>BRPL_EOD!AE37+BRPL_EOD!AF37</f>
        <v>75.349999999999994</v>
      </c>
      <c r="J37">
        <f>BYPL_EOD!AE37+BYPL_EOD!AF37</f>
        <v>42.59</v>
      </c>
      <c r="K37">
        <f>MES_EOD!AE37+MES_EOD!AF37</f>
        <v>16.14</v>
      </c>
      <c r="L37">
        <f>NDMC_EOD!AE37+NDMC_EOD!AF37</f>
        <v>79.58</v>
      </c>
      <c r="M37">
        <f>TPDDL_EOD!AE37+TPDDL_EOD!AF37</f>
        <v>51.35</v>
      </c>
      <c r="N37">
        <f t="shared" si="0"/>
        <v>265.01</v>
      </c>
      <c r="O37" s="112">
        <f t="shared" si="1"/>
        <v>-9.9999999999909051E-3</v>
      </c>
      <c r="P37">
        <v>75.347156711067498</v>
      </c>
      <c r="Q37">
        <v>42.588392890834314</v>
      </c>
      <c r="R37">
        <v>16.139390966378627</v>
      </c>
      <c r="S37">
        <v>79.576997094449268</v>
      </c>
      <c r="T37">
        <v>51.348062337270292</v>
      </c>
      <c r="U37" s="114">
        <f t="shared" si="2"/>
        <v>265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265</v>
      </c>
      <c r="E38">
        <f>PPCL!N38</f>
        <v>0</v>
      </c>
      <c r="F38">
        <f t="shared" si="4"/>
        <v>265</v>
      </c>
      <c r="G38">
        <f t="shared" si="5"/>
        <v>265</v>
      </c>
      <c r="H38" s="112"/>
      <c r="I38">
        <f>BRPL_EOD!AE38+BRPL_EOD!AF38</f>
        <v>75.349999999999994</v>
      </c>
      <c r="J38">
        <f>BYPL_EOD!AE38+BYPL_EOD!AF38</f>
        <v>42.59</v>
      </c>
      <c r="K38">
        <f>MES_EOD!AE38+MES_EOD!AF38</f>
        <v>16.14</v>
      </c>
      <c r="L38">
        <f>NDMC_EOD!AE38+NDMC_EOD!AF38</f>
        <v>79.58</v>
      </c>
      <c r="M38">
        <f>TPDDL_EOD!AE38+TPDDL_EOD!AF38</f>
        <v>51.35</v>
      </c>
      <c r="N38">
        <f t="shared" si="0"/>
        <v>265.01</v>
      </c>
      <c r="O38" s="112">
        <f t="shared" si="1"/>
        <v>-9.9999999999909051E-3</v>
      </c>
      <c r="P38">
        <v>75.347156711067498</v>
      </c>
      <c r="Q38">
        <v>42.588392890834314</v>
      </c>
      <c r="R38">
        <v>16.139390966378627</v>
      </c>
      <c r="S38">
        <v>79.576997094449268</v>
      </c>
      <c r="T38">
        <v>51.348062337270292</v>
      </c>
      <c r="U38" s="114">
        <f t="shared" si="2"/>
        <v>265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265</v>
      </c>
      <c r="E39">
        <f>PPCL!N39</f>
        <v>0</v>
      </c>
      <c r="F39">
        <f t="shared" si="4"/>
        <v>265</v>
      </c>
      <c r="G39">
        <f t="shared" si="5"/>
        <v>265</v>
      </c>
      <c r="H39" s="112"/>
      <c r="I39">
        <f>BRPL_EOD!AE39+BRPL_EOD!AF39</f>
        <v>75.349999999999994</v>
      </c>
      <c r="J39">
        <f>BYPL_EOD!AE39+BYPL_EOD!AF39</f>
        <v>42.59</v>
      </c>
      <c r="K39">
        <f>MES_EOD!AE39+MES_EOD!AF39</f>
        <v>16.14</v>
      </c>
      <c r="L39">
        <f>NDMC_EOD!AE39+NDMC_EOD!AF39</f>
        <v>79.58</v>
      </c>
      <c r="M39">
        <f>TPDDL_EOD!AE39+TPDDL_EOD!AF39</f>
        <v>51.35</v>
      </c>
      <c r="N39">
        <f t="shared" si="0"/>
        <v>265.01</v>
      </c>
      <c r="O39" s="112">
        <f t="shared" si="1"/>
        <v>-9.9999999999909051E-3</v>
      </c>
      <c r="P39">
        <v>75.347156711067498</v>
      </c>
      <c r="Q39">
        <v>42.588392890834314</v>
      </c>
      <c r="R39">
        <v>16.139390966378627</v>
      </c>
      <c r="S39">
        <v>79.576997094449268</v>
      </c>
      <c r="T39">
        <v>51.348062337270292</v>
      </c>
      <c r="U39" s="114">
        <f t="shared" si="2"/>
        <v>265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265</v>
      </c>
      <c r="E40">
        <f>PPCL!N40</f>
        <v>0</v>
      </c>
      <c r="F40">
        <f t="shared" si="4"/>
        <v>265</v>
      </c>
      <c r="G40">
        <f t="shared" si="5"/>
        <v>265</v>
      </c>
      <c r="H40" s="112"/>
      <c r="I40">
        <f>BRPL_EOD!AE40+BRPL_EOD!AF40</f>
        <v>75.349999999999994</v>
      </c>
      <c r="J40">
        <f>BYPL_EOD!AE40+BYPL_EOD!AF40</f>
        <v>42.59</v>
      </c>
      <c r="K40">
        <f>MES_EOD!AE40+MES_EOD!AF40</f>
        <v>16.14</v>
      </c>
      <c r="L40">
        <f>NDMC_EOD!AE40+NDMC_EOD!AF40</f>
        <v>79.58</v>
      </c>
      <c r="M40">
        <f>TPDDL_EOD!AE40+TPDDL_EOD!AF40</f>
        <v>51.35</v>
      </c>
      <c r="N40">
        <f t="shared" si="0"/>
        <v>265.01</v>
      </c>
      <c r="O40" s="112">
        <f t="shared" si="1"/>
        <v>-9.9999999999909051E-3</v>
      </c>
      <c r="P40">
        <v>75.347156711067498</v>
      </c>
      <c r="Q40">
        <v>42.588392890834314</v>
      </c>
      <c r="R40">
        <v>16.139390966378627</v>
      </c>
      <c r="S40">
        <v>79.576997094449268</v>
      </c>
      <c r="T40">
        <v>51.348062337270292</v>
      </c>
      <c r="U40" s="114">
        <f t="shared" si="2"/>
        <v>265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265</v>
      </c>
      <c r="E41">
        <f>PPCL!N41</f>
        <v>0</v>
      </c>
      <c r="F41">
        <f t="shared" si="4"/>
        <v>265</v>
      </c>
      <c r="G41">
        <f t="shared" si="5"/>
        <v>265</v>
      </c>
      <c r="H41" s="112"/>
      <c r="I41">
        <f>BRPL_EOD!AE41+BRPL_EOD!AF41</f>
        <v>75.349999999999994</v>
      </c>
      <c r="J41">
        <f>BYPL_EOD!AE41+BYPL_EOD!AF41</f>
        <v>42.59</v>
      </c>
      <c r="K41">
        <f>MES_EOD!AE41+MES_EOD!AF41</f>
        <v>16.14</v>
      </c>
      <c r="L41">
        <f>NDMC_EOD!AE41+NDMC_EOD!AF41</f>
        <v>79.58</v>
      </c>
      <c r="M41">
        <f>TPDDL_EOD!AE41+TPDDL_EOD!AF41</f>
        <v>51.35</v>
      </c>
      <c r="N41">
        <f t="shared" si="0"/>
        <v>265.01</v>
      </c>
      <c r="O41" s="112">
        <f t="shared" si="1"/>
        <v>-9.9999999999909051E-3</v>
      </c>
      <c r="P41">
        <v>75.347156711067498</v>
      </c>
      <c r="Q41">
        <v>42.588392890834314</v>
      </c>
      <c r="R41">
        <v>16.139390966378627</v>
      </c>
      <c r="S41">
        <v>79.576997094449268</v>
      </c>
      <c r="T41">
        <v>51.348062337270292</v>
      </c>
      <c r="U41" s="114">
        <f t="shared" si="2"/>
        <v>265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265</v>
      </c>
      <c r="E42">
        <f>PPCL!N42</f>
        <v>0</v>
      </c>
      <c r="F42">
        <f t="shared" si="4"/>
        <v>265</v>
      </c>
      <c r="G42">
        <f t="shared" si="5"/>
        <v>265</v>
      </c>
      <c r="H42" s="112"/>
      <c r="I42">
        <f>BRPL_EOD!AE42+BRPL_EOD!AF42</f>
        <v>75.349999999999994</v>
      </c>
      <c r="J42">
        <f>BYPL_EOD!AE42+BYPL_EOD!AF42</f>
        <v>42.59</v>
      </c>
      <c r="K42">
        <f>MES_EOD!AE42+MES_EOD!AF42</f>
        <v>16.14</v>
      </c>
      <c r="L42">
        <f>NDMC_EOD!AE42+NDMC_EOD!AF42</f>
        <v>79.58</v>
      </c>
      <c r="M42">
        <f>TPDDL_EOD!AE42+TPDDL_EOD!AF42</f>
        <v>51.35</v>
      </c>
      <c r="N42">
        <f t="shared" si="0"/>
        <v>265.01</v>
      </c>
      <c r="O42" s="112">
        <f t="shared" si="1"/>
        <v>-9.9999999999909051E-3</v>
      </c>
      <c r="P42">
        <v>75.347156711067498</v>
      </c>
      <c r="Q42">
        <v>42.588392890834314</v>
      </c>
      <c r="R42">
        <v>16.139390966378627</v>
      </c>
      <c r="S42">
        <v>79.576997094449268</v>
      </c>
      <c r="T42">
        <v>51.348062337270292</v>
      </c>
      <c r="U42" s="114">
        <f t="shared" si="2"/>
        <v>265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265</v>
      </c>
      <c r="E43">
        <f>PPCL!N43</f>
        <v>0</v>
      </c>
      <c r="F43">
        <f t="shared" si="4"/>
        <v>265</v>
      </c>
      <c r="G43">
        <f t="shared" si="5"/>
        <v>265</v>
      </c>
      <c r="H43" s="112"/>
      <c r="I43">
        <f>BRPL_EOD!AE43+BRPL_EOD!AF43</f>
        <v>75.349999999999994</v>
      </c>
      <c r="J43">
        <f>BYPL_EOD!AE43+BYPL_EOD!AF43</f>
        <v>42.59</v>
      </c>
      <c r="K43">
        <f>MES_EOD!AE43+MES_EOD!AF43</f>
        <v>16.14</v>
      </c>
      <c r="L43">
        <f>NDMC_EOD!AE43+NDMC_EOD!AF43</f>
        <v>79.58</v>
      </c>
      <c r="M43">
        <f>TPDDL_EOD!AE43+TPDDL_EOD!AF43</f>
        <v>51.35</v>
      </c>
      <c r="N43">
        <f t="shared" si="0"/>
        <v>265.01</v>
      </c>
      <c r="O43" s="112">
        <f t="shared" si="1"/>
        <v>-9.9999999999909051E-3</v>
      </c>
      <c r="P43">
        <v>75.347156711067498</v>
      </c>
      <c r="Q43">
        <v>42.588392890834314</v>
      </c>
      <c r="R43">
        <v>16.139390966378627</v>
      </c>
      <c r="S43">
        <v>79.576997094449268</v>
      </c>
      <c r="T43">
        <v>51.348062337270292</v>
      </c>
      <c r="U43" s="114">
        <f t="shared" si="2"/>
        <v>265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265</v>
      </c>
      <c r="E44">
        <f>PPCL!N44</f>
        <v>0</v>
      </c>
      <c r="F44">
        <f t="shared" si="4"/>
        <v>265</v>
      </c>
      <c r="G44">
        <f t="shared" si="5"/>
        <v>265</v>
      </c>
      <c r="H44" s="112"/>
      <c r="I44">
        <f>BRPL_EOD!AE44+BRPL_EOD!AF44</f>
        <v>75.349999999999994</v>
      </c>
      <c r="J44">
        <f>BYPL_EOD!AE44+BYPL_EOD!AF44</f>
        <v>42.59</v>
      </c>
      <c r="K44">
        <f>MES_EOD!AE44+MES_EOD!AF44</f>
        <v>16.14</v>
      </c>
      <c r="L44">
        <f>NDMC_EOD!AE44+NDMC_EOD!AF44</f>
        <v>79.58</v>
      </c>
      <c r="M44">
        <f>TPDDL_EOD!AE44+TPDDL_EOD!AF44</f>
        <v>51.35</v>
      </c>
      <c r="N44">
        <f t="shared" si="0"/>
        <v>265.01</v>
      </c>
      <c r="O44" s="112">
        <f t="shared" si="1"/>
        <v>-9.9999999999909051E-3</v>
      </c>
      <c r="P44">
        <v>75.347156711067498</v>
      </c>
      <c r="Q44">
        <v>42.588392890834314</v>
      </c>
      <c r="R44">
        <v>16.139390966378627</v>
      </c>
      <c r="S44">
        <v>79.576997094449268</v>
      </c>
      <c r="T44">
        <v>51.348062337270292</v>
      </c>
      <c r="U44" s="114">
        <f t="shared" si="2"/>
        <v>265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265</v>
      </c>
      <c r="E45">
        <f>PPCL!N45</f>
        <v>0</v>
      </c>
      <c r="F45">
        <f t="shared" si="4"/>
        <v>265</v>
      </c>
      <c r="G45">
        <f t="shared" si="5"/>
        <v>265</v>
      </c>
      <c r="H45" s="112"/>
      <c r="I45">
        <f>BRPL_EOD!AE45+BRPL_EOD!AF45</f>
        <v>75.349999999999994</v>
      </c>
      <c r="J45">
        <f>BYPL_EOD!AE45+BYPL_EOD!AF45</f>
        <v>42.59</v>
      </c>
      <c r="K45">
        <f>MES_EOD!AE45+MES_EOD!AF45</f>
        <v>16.14</v>
      </c>
      <c r="L45">
        <f>NDMC_EOD!AE45+NDMC_EOD!AF45</f>
        <v>79.58</v>
      </c>
      <c r="M45">
        <f>TPDDL_EOD!AE45+TPDDL_EOD!AF45</f>
        <v>51.35</v>
      </c>
      <c r="N45">
        <f t="shared" si="0"/>
        <v>265.01</v>
      </c>
      <c r="O45" s="112">
        <f t="shared" si="1"/>
        <v>-9.9999999999909051E-3</v>
      </c>
      <c r="P45">
        <v>75.347156711067498</v>
      </c>
      <c r="Q45">
        <v>42.588392890834314</v>
      </c>
      <c r="R45">
        <v>16.139390966378627</v>
      </c>
      <c r="S45">
        <v>79.576997094449268</v>
      </c>
      <c r="T45">
        <v>51.348062337270292</v>
      </c>
      <c r="U45" s="114">
        <f t="shared" si="2"/>
        <v>265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265</v>
      </c>
      <c r="E46">
        <f>PPCL!N46</f>
        <v>0</v>
      </c>
      <c r="F46">
        <f t="shared" si="4"/>
        <v>265</v>
      </c>
      <c r="G46">
        <f t="shared" si="5"/>
        <v>265</v>
      </c>
      <c r="H46" s="112"/>
      <c r="I46">
        <f>BRPL_EOD!AE46+BRPL_EOD!AF46</f>
        <v>75.349999999999994</v>
      </c>
      <c r="J46">
        <f>BYPL_EOD!AE46+BYPL_EOD!AF46</f>
        <v>42.59</v>
      </c>
      <c r="K46">
        <f>MES_EOD!AE46+MES_EOD!AF46</f>
        <v>16.14</v>
      </c>
      <c r="L46">
        <f>NDMC_EOD!AE46+NDMC_EOD!AF46</f>
        <v>79.58</v>
      </c>
      <c r="M46">
        <f>TPDDL_EOD!AE46+TPDDL_EOD!AF46</f>
        <v>51.35</v>
      </c>
      <c r="N46">
        <f t="shared" si="0"/>
        <v>265.01</v>
      </c>
      <c r="O46" s="112">
        <f t="shared" si="1"/>
        <v>-9.9999999999909051E-3</v>
      </c>
      <c r="P46">
        <v>75.347156711067498</v>
      </c>
      <c r="Q46">
        <v>42.588392890834314</v>
      </c>
      <c r="R46">
        <v>16.139390966378627</v>
      </c>
      <c r="S46">
        <v>79.576997094449268</v>
      </c>
      <c r="T46">
        <v>51.348062337270292</v>
      </c>
      <c r="U46" s="114">
        <f t="shared" si="2"/>
        <v>265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265</v>
      </c>
      <c r="E47">
        <f>PPCL!N47</f>
        <v>0</v>
      </c>
      <c r="F47">
        <f t="shared" si="4"/>
        <v>265</v>
      </c>
      <c r="G47">
        <f t="shared" si="5"/>
        <v>265</v>
      </c>
      <c r="H47" s="112"/>
      <c r="I47">
        <f>BRPL_EOD!AE47+BRPL_EOD!AF47</f>
        <v>75.349999999999994</v>
      </c>
      <c r="J47">
        <f>BYPL_EOD!AE47+BYPL_EOD!AF47</f>
        <v>42.59</v>
      </c>
      <c r="K47">
        <f>MES_EOD!AE47+MES_EOD!AF47</f>
        <v>16.14</v>
      </c>
      <c r="L47">
        <f>NDMC_EOD!AE47+NDMC_EOD!AF47</f>
        <v>79.58</v>
      </c>
      <c r="M47">
        <f>TPDDL_EOD!AE47+TPDDL_EOD!AF47</f>
        <v>51.35</v>
      </c>
      <c r="N47">
        <f t="shared" si="0"/>
        <v>265.01</v>
      </c>
      <c r="O47" s="112">
        <f t="shared" si="1"/>
        <v>-9.9999999999909051E-3</v>
      </c>
      <c r="P47">
        <v>75.347156711067498</v>
      </c>
      <c r="Q47">
        <v>42.588392890834314</v>
      </c>
      <c r="R47">
        <v>16.139390966378627</v>
      </c>
      <c r="S47">
        <v>79.576997094449268</v>
      </c>
      <c r="T47">
        <v>51.348062337270292</v>
      </c>
      <c r="U47" s="114">
        <f t="shared" si="2"/>
        <v>265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265</v>
      </c>
      <c r="E48">
        <f>PPCL!N48</f>
        <v>0</v>
      </c>
      <c r="F48">
        <f t="shared" si="4"/>
        <v>265</v>
      </c>
      <c r="G48">
        <f t="shared" si="5"/>
        <v>265</v>
      </c>
      <c r="H48" s="112"/>
      <c r="I48">
        <f>BRPL_EOD!AE48+BRPL_EOD!AF48</f>
        <v>75.349999999999994</v>
      </c>
      <c r="J48">
        <f>BYPL_EOD!AE48+BYPL_EOD!AF48</f>
        <v>42.59</v>
      </c>
      <c r="K48">
        <f>MES_EOD!AE48+MES_EOD!AF48</f>
        <v>16.14</v>
      </c>
      <c r="L48">
        <f>NDMC_EOD!AE48+NDMC_EOD!AF48</f>
        <v>79.58</v>
      </c>
      <c r="M48">
        <f>TPDDL_EOD!AE48+TPDDL_EOD!AF48</f>
        <v>51.35</v>
      </c>
      <c r="N48">
        <f t="shared" si="0"/>
        <v>265.01</v>
      </c>
      <c r="O48" s="112">
        <f t="shared" si="1"/>
        <v>-9.9999999999909051E-3</v>
      </c>
      <c r="P48">
        <v>75.347156711067498</v>
      </c>
      <c r="Q48">
        <v>42.588392890834314</v>
      </c>
      <c r="R48">
        <v>16.139390966378627</v>
      </c>
      <c r="S48">
        <v>79.576997094449268</v>
      </c>
      <c r="T48">
        <v>51.348062337270292</v>
      </c>
      <c r="U48" s="114">
        <f t="shared" si="2"/>
        <v>265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265</v>
      </c>
      <c r="E49">
        <f>PPCL!N49</f>
        <v>0</v>
      </c>
      <c r="F49">
        <f t="shared" si="4"/>
        <v>265</v>
      </c>
      <c r="G49">
        <f t="shared" si="5"/>
        <v>265</v>
      </c>
      <c r="H49" s="112"/>
      <c r="I49">
        <f>BRPL_EOD!AE49+BRPL_EOD!AF49</f>
        <v>75.349999999999994</v>
      </c>
      <c r="J49">
        <f>BYPL_EOD!AE49+BYPL_EOD!AF49</f>
        <v>42.59</v>
      </c>
      <c r="K49">
        <f>MES_EOD!AE49+MES_EOD!AF49</f>
        <v>16.14</v>
      </c>
      <c r="L49">
        <f>NDMC_EOD!AE49+NDMC_EOD!AF49</f>
        <v>79.58</v>
      </c>
      <c r="M49">
        <f>TPDDL_EOD!AE49+TPDDL_EOD!AF49</f>
        <v>51.35</v>
      </c>
      <c r="N49">
        <f t="shared" si="0"/>
        <v>265.01</v>
      </c>
      <c r="O49" s="112">
        <f t="shared" si="1"/>
        <v>-9.9999999999909051E-3</v>
      </c>
      <c r="P49">
        <v>75.347156711067498</v>
      </c>
      <c r="Q49">
        <v>42.588392890834314</v>
      </c>
      <c r="R49">
        <v>16.139390966378627</v>
      </c>
      <c r="S49">
        <v>79.576997094449268</v>
      </c>
      <c r="T49">
        <v>51.348062337270292</v>
      </c>
      <c r="U49" s="114">
        <f t="shared" si="2"/>
        <v>265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265</v>
      </c>
      <c r="E50">
        <f>PPCL!N50</f>
        <v>0</v>
      </c>
      <c r="F50">
        <f t="shared" si="4"/>
        <v>265</v>
      </c>
      <c r="G50">
        <f t="shared" si="5"/>
        <v>265</v>
      </c>
      <c r="H50" s="112"/>
      <c r="I50">
        <f>BRPL_EOD!AE50+BRPL_EOD!AF50</f>
        <v>75.349999999999994</v>
      </c>
      <c r="J50">
        <f>BYPL_EOD!AE50+BYPL_EOD!AF50</f>
        <v>42.59</v>
      </c>
      <c r="K50">
        <f>MES_EOD!AE50+MES_EOD!AF50</f>
        <v>16.14</v>
      </c>
      <c r="L50">
        <f>NDMC_EOD!AE50+NDMC_EOD!AF50</f>
        <v>79.58</v>
      </c>
      <c r="M50">
        <f>TPDDL_EOD!AE50+TPDDL_EOD!AF50</f>
        <v>51.35</v>
      </c>
      <c r="N50">
        <f t="shared" si="0"/>
        <v>265.01</v>
      </c>
      <c r="O50" s="112">
        <f t="shared" si="1"/>
        <v>-9.9999999999909051E-3</v>
      </c>
      <c r="P50">
        <v>75.347156711067498</v>
      </c>
      <c r="Q50">
        <v>42.588392890834314</v>
      </c>
      <c r="R50">
        <v>16.139390966378627</v>
      </c>
      <c r="S50">
        <v>79.576997094449268</v>
      </c>
      <c r="T50">
        <v>51.348062337270292</v>
      </c>
      <c r="U50" s="114">
        <f t="shared" si="2"/>
        <v>265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265</v>
      </c>
      <c r="E51">
        <f>PPCL!N51</f>
        <v>0</v>
      </c>
      <c r="F51">
        <f t="shared" si="4"/>
        <v>265</v>
      </c>
      <c r="G51">
        <f t="shared" si="5"/>
        <v>265</v>
      </c>
      <c r="H51" s="112"/>
      <c r="I51">
        <f>BRPL_EOD!AE51+BRPL_EOD!AF51</f>
        <v>75.349999999999994</v>
      </c>
      <c r="J51">
        <f>BYPL_EOD!AE51+BYPL_EOD!AF51</f>
        <v>42.59</v>
      </c>
      <c r="K51">
        <f>MES_EOD!AE51+MES_EOD!AF51</f>
        <v>16.14</v>
      </c>
      <c r="L51">
        <f>NDMC_EOD!AE51+NDMC_EOD!AF51</f>
        <v>79.58</v>
      </c>
      <c r="M51">
        <f>TPDDL_EOD!AE51+TPDDL_EOD!AF51</f>
        <v>51.35</v>
      </c>
      <c r="N51">
        <f t="shared" si="0"/>
        <v>265.01</v>
      </c>
      <c r="O51" s="112">
        <f t="shared" si="1"/>
        <v>-9.9999999999909051E-3</v>
      </c>
      <c r="P51">
        <v>75.347156711067498</v>
      </c>
      <c r="Q51">
        <v>42.588392890834314</v>
      </c>
      <c r="R51">
        <v>16.139390966378627</v>
      </c>
      <c r="S51">
        <v>79.576997094449268</v>
      </c>
      <c r="T51">
        <v>51.348062337270292</v>
      </c>
      <c r="U51" s="114">
        <f t="shared" si="2"/>
        <v>265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265</v>
      </c>
      <c r="E52">
        <f>PPCL!N52</f>
        <v>0</v>
      </c>
      <c r="F52">
        <f t="shared" si="4"/>
        <v>265</v>
      </c>
      <c r="G52">
        <f t="shared" si="5"/>
        <v>265</v>
      </c>
      <c r="H52" s="112"/>
      <c r="I52">
        <f>BRPL_EOD!AE52+BRPL_EOD!AF52</f>
        <v>75.349999999999994</v>
      </c>
      <c r="J52">
        <f>BYPL_EOD!AE52+BYPL_EOD!AF52</f>
        <v>42.59</v>
      </c>
      <c r="K52">
        <f>MES_EOD!AE52+MES_EOD!AF52</f>
        <v>16.14</v>
      </c>
      <c r="L52">
        <f>NDMC_EOD!AE52+NDMC_EOD!AF52</f>
        <v>79.58</v>
      </c>
      <c r="M52">
        <f>TPDDL_EOD!AE52+TPDDL_EOD!AF52</f>
        <v>51.35</v>
      </c>
      <c r="N52">
        <f t="shared" si="0"/>
        <v>265.01</v>
      </c>
      <c r="O52" s="112">
        <f t="shared" si="1"/>
        <v>-9.9999999999909051E-3</v>
      </c>
      <c r="P52">
        <v>75.347156711067498</v>
      </c>
      <c r="Q52">
        <v>42.588392890834314</v>
      </c>
      <c r="R52">
        <v>16.139390966378627</v>
      </c>
      <c r="S52">
        <v>79.576997094449268</v>
      </c>
      <c r="T52">
        <v>51.348062337270292</v>
      </c>
      <c r="U52" s="114">
        <f t="shared" si="2"/>
        <v>265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265</v>
      </c>
      <c r="E53">
        <f>PPCL!N53</f>
        <v>0</v>
      </c>
      <c r="F53">
        <f t="shared" si="4"/>
        <v>265</v>
      </c>
      <c r="G53">
        <f t="shared" si="5"/>
        <v>265</v>
      </c>
      <c r="H53" s="112"/>
      <c r="I53">
        <f>BRPL_EOD!AE53+BRPL_EOD!AF53</f>
        <v>75.349999999999994</v>
      </c>
      <c r="J53">
        <f>BYPL_EOD!AE53+BYPL_EOD!AF53</f>
        <v>42.59</v>
      </c>
      <c r="K53">
        <f>MES_EOD!AE53+MES_EOD!AF53</f>
        <v>16.14</v>
      </c>
      <c r="L53">
        <f>NDMC_EOD!AE53+NDMC_EOD!AF53</f>
        <v>79.58</v>
      </c>
      <c r="M53">
        <f>TPDDL_EOD!AE53+TPDDL_EOD!AF53</f>
        <v>51.35</v>
      </c>
      <c r="N53">
        <f t="shared" si="0"/>
        <v>265.01</v>
      </c>
      <c r="O53" s="112">
        <f t="shared" si="1"/>
        <v>-9.9999999999909051E-3</v>
      </c>
      <c r="P53">
        <v>75.347156711067498</v>
      </c>
      <c r="Q53">
        <v>42.588392890834314</v>
      </c>
      <c r="R53">
        <v>16.139390966378627</v>
      </c>
      <c r="S53">
        <v>79.576997094449268</v>
      </c>
      <c r="T53">
        <v>51.348062337270292</v>
      </c>
      <c r="U53" s="114">
        <f t="shared" si="2"/>
        <v>265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265</v>
      </c>
      <c r="E54">
        <f>PPCL!N54</f>
        <v>0</v>
      </c>
      <c r="F54">
        <f t="shared" si="4"/>
        <v>265</v>
      </c>
      <c r="G54">
        <f t="shared" si="5"/>
        <v>265</v>
      </c>
      <c r="H54" s="112"/>
      <c r="I54">
        <f>BRPL_EOD!AE54+BRPL_EOD!AF54</f>
        <v>75.349999999999994</v>
      </c>
      <c r="J54">
        <f>BYPL_EOD!AE54+BYPL_EOD!AF54</f>
        <v>42.59</v>
      </c>
      <c r="K54">
        <f>MES_EOD!AE54+MES_EOD!AF54</f>
        <v>16.14</v>
      </c>
      <c r="L54">
        <f>NDMC_EOD!AE54+NDMC_EOD!AF54</f>
        <v>79.58</v>
      </c>
      <c r="M54">
        <f>TPDDL_EOD!AE54+TPDDL_EOD!AF54</f>
        <v>51.35</v>
      </c>
      <c r="N54">
        <f t="shared" si="0"/>
        <v>265.01</v>
      </c>
      <c r="O54" s="112">
        <f t="shared" si="1"/>
        <v>-9.9999999999909051E-3</v>
      </c>
      <c r="P54">
        <v>75.347156711067498</v>
      </c>
      <c r="Q54">
        <v>42.588392890834314</v>
      </c>
      <c r="R54">
        <v>16.139390966378627</v>
      </c>
      <c r="S54">
        <v>79.576997094449268</v>
      </c>
      <c r="T54">
        <v>51.348062337270292</v>
      </c>
      <c r="U54" s="114">
        <f t="shared" si="2"/>
        <v>265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265</v>
      </c>
      <c r="E55">
        <f>PPCL!N55</f>
        <v>0</v>
      </c>
      <c r="F55">
        <f t="shared" si="4"/>
        <v>265</v>
      </c>
      <c r="G55">
        <f t="shared" si="5"/>
        <v>265</v>
      </c>
      <c r="H55" s="112"/>
      <c r="I55">
        <f>BRPL_EOD!AE55+BRPL_EOD!AF55</f>
        <v>75.349999999999994</v>
      </c>
      <c r="J55">
        <f>BYPL_EOD!AE55+BYPL_EOD!AF55</f>
        <v>42.59</v>
      </c>
      <c r="K55">
        <f>MES_EOD!AE55+MES_EOD!AF55</f>
        <v>16.14</v>
      </c>
      <c r="L55">
        <f>NDMC_EOD!AE55+NDMC_EOD!AF55</f>
        <v>79.58</v>
      </c>
      <c r="M55">
        <f>TPDDL_EOD!AE55+TPDDL_EOD!AF55</f>
        <v>51.35</v>
      </c>
      <c r="N55">
        <f t="shared" si="0"/>
        <v>265.01</v>
      </c>
      <c r="O55" s="112">
        <f t="shared" si="1"/>
        <v>-9.9999999999909051E-3</v>
      </c>
      <c r="P55">
        <v>75.347156711067498</v>
      </c>
      <c r="Q55">
        <v>42.588392890834314</v>
      </c>
      <c r="R55">
        <v>16.139390966378627</v>
      </c>
      <c r="S55">
        <v>79.576997094449268</v>
      </c>
      <c r="T55">
        <v>51.348062337270292</v>
      </c>
      <c r="U55" s="114">
        <f t="shared" si="2"/>
        <v>265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265</v>
      </c>
      <c r="E56">
        <f>PPCL!N56</f>
        <v>0</v>
      </c>
      <c r="F56">
        <f t="shared" si="4"/>
        <v>265</v>
      </c>
      <c r="G56">
        <f t="shared" si="5"/>
        <v>265</v>
      </c>
      <c r="H56" s="112"/>
      <c r="I56">
        <f>BRPL_EOD!AE56+BRPL_EOD!AF56</f>
        <v>75.349999999999994</v>
      </c>
      <c r="J56">
        <f>BYPL_EOD!AE56+BYPL_EOD!AF56</f>
        <v>42.59</v>
      </c>
      <c r="K56">
        <f>MES_EOD!AE56+MES_EOD!AF56</f>
        <v>16.14</v>
      </c>
      <c r="L56">
        <f>NDMC_EOD!AE56+NDMC_EOD!AF56</f>
        <v>79.58</v>
      </c>
      <c r="M56">
        <f>TPDDL_EOD!AE56+TPDDL_EOD!AF56</f>
        <v>51.35</v>
      </c>
      <c r="N56">
        <f t="shared" si="0"/>
        <v>265.01</v>
      </c>
      <c r="O56" s="112">
        <f t="shared" si="1"/>
        <v>-9.9999999999909051E-3</v>
      </c>
      <c r="P56">
        <v>75.347156711067498</v>
      </c>
      <c r="Q56">
        <v>42.588392890834314</v>
      </c>
      <c r="R56">
        <v>16.139390966378627</v>
      </c>
      <c r="S56">
        <v>79.576997094449268</v>
      </c>
      <c r="T56">
        <v>51.348062337270292</v>
      </c>
      <c r="U56" s="114">
        <f t="shared" si="2"/>
        <v>265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265</v>
      </c>
      <c r="E57">
        <f>PPCL!N57</f>
        <v>0</v>
      </c>
      <c r="F57">
        <f t="shared" si="4"/>
        <v>265</v>
      </c>
      <c r="G57">
        <f t="shared" si="5"/>
        <v>265</v>
      </c>
      <c r="H57" s="112"/>
      <c r="I57">
        <f>BRPL_EOD!AE57+BRPL_EOD!AF57</f>
        <v>75.349999999999994</v>
      </c>
      <c r="J57">
        <f>BYPL_EOD!AE57+BYPL_EOD!AF57</f>
        <v>42.59</v>
      </c>
      <c r="K57">
        <f>MES_EOD!AE57+MES_EOD!AF57</f>
        <v>16.14</v>
      </c>
      <c r="L57">
        <f>NDMC_EOD!AE57+NDMC_EOD!AF57</f>
        <v>79.58</v>
      </c>
      <c r="M57">
        <f>TPDDL_EOD!AE57+TPDDL_EOD!AF57</f>
        <v>51.35</v>
      </c>
      <c r="N57">
        <f t="shared" si="0"/>
        <v>265.01</v>
      </c>
      <c r="O57" s="112">
        <f t="shared" si="1"/>
        <v>-9.9999999999909051E-3</v>
      </c>
      <c r="P57">
        <v>75.347156711067498</v>
      </c>
      <c r="Q57">
        <v>42.588392890834314</v>
      </c>
      <c r="R57">
        <v>16.139390966378627</v>
      </c>
      <c r="S57">
        <v>79.576997094449268</v>
      </c>
      <c r="T57">
        <v>51.348062337270292</v>
      </c>
      <c r="U57" s="114">
        <f t="shared" si="2"/>
        <v>265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265</v>
      </c>
      <c r="E58">
        <f>PPCL!N58</f>
        <v>0</v>
      </c>
      <c r="F58">
        <f t="shared" si="4"/>
        <v>265</v>
      </c>
      <c r="G58">
        <f t="shared" si="5"/>
        <v>265</v>
      </c>
      <c r="H58" s="112"/>
      <c r="I58">
        <f>BRPL_EOD!AE58+BRPL_EOD!AF58</f>
        <v>75.349999999999994</v>
      </c>
      <c r="J58">
        <f>BYPL_EOD!AE58+BYPL_EOD!AF58</f>
        <v>42.59</v>
      </c>
      <c r="K58">
        <f>MES_EOD!AE58+MES_EOD!AF58</f>
        <v>16.14</v>
      </c>
      <c r="L58">
        <f>NDMC_EOD!AE58+NDMC_EOD!AF58</f>
        <v>79.58</v>
      </c>
      <c r="M58">
        <f>TPDDL_EOD!AE58+TPDDL_EOD!AF58</f>
        <v>51.35</v>
      </c>
      <c r="N58">
        <f t="shared" si="0"/>
        <v>265.01</v>
      </c>
      <c r="O58" s="112">
        <f t="shared" si="1"/>
        <v>-9.9999999999909051E-3</v>
      </c>
      <c r="P58">
        <v>75.347156711067498</v>
      </c>
      <c r="Q58">
        <v>42.588392890834314</v>
      </c>
      <c r="R58">
        <v>16.139390966378627</v>
      </c>
      <c r="S58">
        <v>79.576997094449268</v>
      </c>
      <c r="T58">
        <v>51.348062337270292</v>
      </c>
      <c r="U58" s="114">
        <f t="shared" si="2"/>
        <v>265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265</v>
      </c>
      <c r="E59">
        <f>PPCL!N59</f>
        <v>0</v>
      </c>
      <c r="F59">
        <f t="shared" si="4"/>
        <v>265</v>
      </c>
      <c r="G59">
        <f t="shared" si="5"/>
        <v>265</v>
      </c>
      <c r="H59" s="112"/>
      <c r="I59">
        <f>BRPL_EOD!AE59+BRPL_EOD!AF59</f>
        <v>75.349999999999994</v>
      </c>
      <c r="J59">
        <f>BYPL_EOD!AE59+BYPL_EOD!AF59</f>
        <v>42.59</v>
      </c>
      <c r="K59">
        <f>MES_EOD!AE59+MES_EOD!AF59</f>
        <v>16.14</v>
      </c>
      <c r="L59">
        <f>NDMC_EOD!AE59+NDMC_EOD!AF59</f>
        <v>79.58</v>
      </c>
      <c r="M59">
        <f>TPDDL_EOD!AE59+TPDDL_EOD!AF59</f>
        <v>51.35</v>
      </c>
      <c r="N59">
        <f t="shared" si="0"/>
        <v>265.01</v>
      </c>
      <c r="O59" s="112">
        <f t="shared" si="1"/>
        <v>-9.9999999999909051E-3</v>
      </c>
      <c r="P59">
        <v>75.347156711067498</v>
      </c>
      <c r="Q59">
        <v>42.588392890834314</v>
      </c>
      <c r="R59">
        <v>16.139390966378627</v>
      </c>
      <c r="S59">
        <v>79.576997094449268</v>
      </c>
      <c r="T59">
        <v>51.348062337270292</v>
      </c>
      <c r="U59" s="114">
        <f t="shared" si="2"/>
        <v>265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265</v>
      </c>
      <c r="E60">
        <f>PPCL!N60</f>
        <v>0</v>
      </c>
      <c r="F60">
        <f t="shared" si="4"/>
        <v>265</v>
      </c>
      <c r="G60">
        <f t="shared" si="5"/>
        <v>265</v>
      </c>
      <c r="H60" s="112"/>
      <c r="I60">
        <f>BRPL_EOD!AE60+BRPL_EOD!AF60</f>
        <v>75.349999999999994</v>
      </c>
      <c r="J60">
        <f>BYPL_EOD!AE60+BYPL_EOD!AF60</f>
        <v>42.59</v>
      </c>
      <c r="K60">
        <f>MES_EOD!AE60+MES_EOD!AF60</f>
        <v>16.14</v>
      </c>
      <c r="L60">
        <f>NDMC_EOD!AE60+NDMC_EOD!AF60</f>
        <v>79.58</v>
      </c>
      <c r="M60">
        <f>TPDDL_EOD!AE60+TPDDL_EOD!AF60</f>
        <v>51.35</v>
      </c>
      <c r="N60">
        <f t="shared" si="0"/>
        <v>265.01</v>
      </c>
      <c r="O60" s="112">
        <f t="shared" si="1"/>
        <v>-9.9999999999909051E-3</v>
      </c>
      <c r="P60">
        <v>75.347156711067498</v>
      </c>
      <c r="Q60">
        <v>42.588392890834314</v>
      </c>
      <c r="R60">
        <v>16.139390966378627</v>
      </c>
      <c r="S60">
        <v>79.576997094449268</v>
      </c>
      <c r="T60">
        <v>51.348062337270292</v>
      </c>
      <c r="U60" s="114">
        <f t="shared" si="2"/>
        <v>265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265</v>
      </c>
      <c r="E61">
        <f>PPCL!N61</f>
        <v>0</v>
      </c>
      <c r="F61">
        <f t="shared" si="4"/>
        <v>265</v>
      </c>
      <c r="G61">
        <f t="shared" si="5"/>
        <v>265</v>
      </c>
      <c r="H61" s="112"/>
      <c r="I61">
        <f>BRPL_EOD!AE61+BRPL_EOD!AF61</f>
        <v>75.349999999999994</v>
      </c>
      <c r="J61">
        <f>BYPL_EOD!AE61+BYPL_EOD!AF61</f>
        <v>42.59</v>
      </c>
      <c r="K61">
        <f>MES_EOD!AE61+MES_EOD!AF61</f>
        <v>16.14</v>
      </c>
      <c r="L61">
        <f>NDMC_EOD!AE61+NDMC_EOD!AF61</f>
        <v>79.58</v>
      </c>
      <c r="M61">
        <f>TPDDL_EOD!AE61+TPDDL_EOD!AF61</f>
        <v>51.35</v>
      </c>
      <c r="N61">
        <f t="shared" si="0"/>
        <v>265.01</v>
      </c>
      <c r="O61" s="112">
        <f t="shared" si="1"/>
        <v>-9.9999999999909051E-3</v>
      </c>
      <c r="P61">
        <v>75.347156711067498</v>
      </c>
      <c r="Q61">
        <v>42.588392890834314</v>
      </c>
      <c r="R61">
        <v>16.139390966378627</v>
      </c>
      <c r="S61">
        <v>79.576997094449268</v>
      </c>
      <c r="T61">
        <v>51.348062337270292</v>
      </c>
      <c r="U61" s="114">
        <f t="shared" si="2"/>
        <v>265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265</v>
      </c>
      <c r="E62">
        <f>PPCL!N62</f>
        <v>0</v>
      </c>
      <c r="F62">
        <f t="shared" si="4"/>
        <v>265</v>
      </c>
      <c r="G62">
        <f t="shared" si="5"/>
        <v>265</v>
      </c>
      <c r="H62" s="112"/>
      <c r="I62">
        <f>BRPL_EOD!AE62+BRPL_EOD!AF62</f>
        <v>75.349999999999994</v>
      </c>
      <c r="J62">
        <f>BYPL_EOD!AE62+BYPL_EOD!AF62</f>
        <v>42.59</v>
      </c>
      <c r="K62">
        <f>MES_EOD!AE62+MES_EOD!AF62</f>
        <v>16.14</v>
      </c>
      <c r="L62">
        <f>NDMC_EOD!AE62+NDMC_EOD!AF62</f>
        <v>79.58</v>
      </c>
      <c r="M62">
        <f>TPDDL_EOD!AE62+TPDDL_EOD!AF62</f>
        <v>51.35</v>
      </c>
      <c r="N62">
        <f t="shared" si="0"/>
        <v>265.01</v>
      </c>
      <c r="O62" s="112">
        <f t="shared" si="1"/>
        <v>-9.9999999999909051E-3</v>
      </c>
      <c r="P62">
        <v>75.347156711067498</v>
      </c>
      <c r="Q62">
        <v>42.588392890834314</v>
      </c>
      <c r="R62">
        <v>16.139390966378627</v>
      </c>
      <c r="S62">
        <v>79.576997094449268</v>
      </c>
      <c r="T62">
        <v>51.348062337270292</v>
      </c>
      <c r="U62" s="114">
        <f t="shared" si="2"/>
        <v>265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265</v>
      </c>
      <c r="E63">
        <f>PPCL!N63</f>
        <v>0</v>
      </c>
      <c r="F63">
        <f t="shared" si="4"/>
        <v>265</v>
      </c>
      <c r="G63">
        <f t="shared" si="5"/>
        <v>265</v>
      </c>
      <c r="H63" s="112"/>
      <c r="I63">
        <f>BRPL_EOD!AE63+BRPL_EOD!AF63</f>
        <v>75.349999999999994</v>
      </c>
      <c r="J63">
        <f>BYPL_EOD!AE63+BYPL_EOD!AF63</f>
        <v>42.59</v>
      </c>
      <c r="K63">
        <f>MES_EOD!AE63+MES_EOD!AF63</f>
        <v>16.14</v>
      </c>
      <c r="L63">
        <f>NDMC_EOD!AE63+NDMC_EOD!AF63</f>
        <v>79.58</v>
      </c>
      <c r="M63">
        <f>TPDDL_EOD!AE63+TPDDL_EOD!AF63</f>
        <v>51.35</v>
      </c>
      <c r="N63">
        <f t="shared" si="0"/>
        <v>265.01</v>
      </c>
      <c r="O63" s="112">
        <f t="shared" si="1"/>
        <v>-9.9999999999909051E-3</v>
      </c>
      <c r="P63">
        <v>75.347156711067498</v>
      </c>
      <c r="Q63">
        <v>42.588392890834314</v>
      </c>
      <c r="R63">
        <v>16.139390966378627</v>
      </c>
      <c r="S63">
        <v>79.576997094449268</v>
      </c>
      <c r="T63">
        <v>51.348062337270292</v>
      </c>
      <c r="U63" s="114">
        <f t="shared" si="2"/>
        <v>265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265</v>
      </c>
      <c r="E64">
        <f>PPCL!N64</f>
        <v>0</v>
      </c>
      <c r="F64">
        <f t="shared" si="4"/>
        <v>265</v>
      </c>
      <c r="G64">
        <f t="shared" si="5"/>
        <v>265</v>
      </c>
      <c r="H64" s="112"/>
      <c r="I64">
        <f>BRPL_EOD!AE64+BRPL_EOD!AF64</f>
        <v>75.349999999999994</v>
      </c>
      <c r="J64">
        <f>BYPL_EOD!AE64+BYPL_EOD!AF64</f>
        <v>42.59</v>
      </c>
      <c r="K64">
        <f>MES_EOD!AE64+MES_EOD!AF64</f>
        <v>16.14</v>
      </c>
      <c r="L64">
        <f>NDMC_EOD!AE64+NDMC_EOD!AF64</f>
        <v>79.58</v>
      </c>
      <c r="M64">
        <f>TPDDL_EOD!AE64+TPDDL_EOD!AF64</f>
        <v>51.35</v>
      </c>
      <c r="N64">
        <f t="shared" si="0"/>
        <v>265.01</v>
      </c>
      <c r="O64" s="112">
        <f t="shared" si="1"/>
        <v>-9.9999999999909051E-3</v>
      </c>
      <c r="P64">
        <v>75.347156711067498</v>
      </c>
      <c r="Q64">
        <v>42.588392890834314</v>
      </c>
      <c r="R64">
        <v>16.139390966378627</v>
      </c>
      <c r="S64">
        <v>79.576997094449268</v>
      </c>
      <c r="T64">
        <v>51.348062337270292</v>
      </c>
      <c r="U64" s="114">
        <f t="shared" si="2"/>
        <v>265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265</v>
      </c>
      <c r="E65">
        <f>PPCL!N65</f>
        <v>0</v>
      </c>
      <c r="F65">
        <f t="shared" si="4"/>
        <v>265</v>
      </c>
      <c r="G65">
        <f t="shared" si="5"/>
        <v>265</v>
      </c>
      <c r="H65" s="112"/>
      <c r="I65">
        <f>BRPL_EOD!AE65+BRPL_EOD!AF65</f>
        <v>75.349999999999994</v>
      </c>
      <c r="J65">
        <f>BYPL_EOD!AE65+BYPL_EOD!AF65</f>
        <v>42.59</v>
      </c>
      <c r="K65">
        <f>MES_EOD!AE65+MES_EOD!AF65</f>
        <v>16.14</v>
      </c>
      <c r="L65">
        <f>NDMC_EOD!AE65+NDMC_EOD!AF65</f>
        <v>79.58</v>
      </c>
      <c r="M65">
        <f>TPDDL_EOD!AE65+TPDDL_EOD!AF65</f>
        <v>51.35</v>
      </c>
      <c r="N65">
        <f t="shared" si="0"/>
        <v>265.01</v>
      </c>
      <c r="O65" s="112">
        <f t="shared" si="1"/>
        <v>-9.9999999999909051E-3</v>
      </c>
      <c r="P65">
        <v>75.347156711067498</v>
      </c>
      <c r="Q65">
        <v>42.588392890834314</v>
      </c>
      <c r="R65">
        <v>16.139390966378627</v>
      </c>
      <c r="S65">
        <v>79.576997094449268</v>
      </c>
      <c r="T65">
        <v>51.348062337270292</v>
      </c>
      <c r="U65" s="114">
        <f t="shared" si="2"/>
        <v>265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265</v>
      </c>
      <c r="E66">
        <f>PPCL!N66</f>
        <v>0</v>
      </c>
      <c r="F66">
        <f t="shared" si="4"/>
        <v>265</v>
      </c>
      <c r="G66">
        <f t="shared" si="5"/>
        <v>265</v>
      </c>
      <c r="H66" s="112"/>
      <c r="I66">
        <f>BRPL_EOD!AE66+BRPL_EOD!AF66</f>
        <v>75.349999999999994</v>
      </c>
      <c r="J66">
        <f>BYPL_EOD!AE66+BYPL_EOD!AF66</f>
        <v>42.59</v>
      </c>
      <c r="K66">
        <f>MES_EOD!AE66+MES_EOD!AF66</f>
        <v>16.14</v>
      </c>
      <c r="L66">
        <f>NDMC_EOD!AE66+NDMC_EOD!AF66</f>
        <v>79.58</v>
      </c>
      <c r="M66">
        <f>TPDDL_EOD!AE66+TPDDL_EOD!AF66</f>
        <v>51.35</v>
      </c>
      <c r="N66">
        <f t="shared" si="0"/>
        <v>265.01</v>
      </c>
      <c r="O66" s="112">
        <f t="shared" si="1"/>
        <v>-9.9999999999909051E-3</v>
      </c>
      <c r="P66">
        <v>75.347156711067498</v>
      </c>
      <c r="Q66">
        <v>42.588392890834314</v>
      </c>
      <c r="R66">
        <v>16.139390966378627</v>
      </c>
      <c r="S66">
        <v>79.576997094449268</v>
      </c>
      <c r="T66">
        <v>51.348062337270292</v>
      </c>
      <c r="U66" s="114">
        <f t="shared" si="2"/>
        <v>265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265</v>
      </c>
      <c r="E67">
        <f>PPCL!N67</f>
        <v>0</v>
      </c>
      <c r="F67">
        <f t="shared" si="4"/>
        <v>265</v>
      </c>
      <c r="G67">
        <f t="shared" si="5"/>
        <v>265</v>
      </c>
      <c r="H67" s="112"/>
      <c r="I67">
        <f>BRPL_EOD!AE67+BRPL_EOD!AF67</f>
        <v>75.349999999999994</v>
      </c>
      <c r="J67">
        <f>BYPL_EOD!AE67+BYPL_EOD!AF67</f>
        <v>42.59</v>
      </c>
      <c r="K67">
        <f>MES_EOD!AE67+MES_EOD!AF67</f>
        <v>16.14</v>
      </c>
      <c r="L67">
        <f>NDMC_EOD!AE67+NDMC_EOD!AF67</f>
        <v>79.58</v>
      </c>
      <c r="M67">
        <f>TPDDL_EOD!AE67+TPDDL_EOD!AF67</f>
        <v>51.35</v>
      </c>
      <c r="N67">
        <f t="shared" ref="N67:N98" si="6">SUM(I67:M67)</f>
        <v>265.01</v>
      </c>
      <c r="O67" s="112">
        <f t="shared" ref="O67:O98" si="7">G67-N67</f>
        <v>-9.9999999999909051E-3</v>
      </c>
      <c r="P67">
        <v>75.347156711067498</v>
      </c>
      <c r="Q67">
        <v>42.588392890834314</v>
      </c>
      <c r="R67">
        <v>16.139390966378627</v>
      </c>
      <c r="S67">
        <v>79.576997094449268</v>
      </c>
      <c r="T67">
        <v>51.348062337270292</v>
      </c>
      <c r="U67" s="114">
        <f t="shared" ref="U67:U98" si="8">SUM(P67:T67)</f>
        <v>265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265</v>
      </c>
      <c r="E68">
        <f>PPCL!N68</f>
        <v>0</v>
      </c>
      <c r="F68">
        <f t="shared" ref="F68:F98" si="10">B68+C68</f>
        <v>265</v>
      </c>
      <c r="G68">
        <f t="shared" ref="G68:G98" si="11">D68+E68</f>
        <v>265</v>
      </c>
      <c r="H68" s="112"/>
      <c r="I68">
        <f>BRPL_EOD!AE68+BRPL_EOD!AF68</f>
        <v>75.349999999999994</v>
      </c>
      <c r="J68">
        <f>BYPL_EOD!AE68+BYPL_EOD!AF68</f>
        <v>42.59</v>
      </c>
      <c r="K68">
        <f>MES_EOD!AE68+MES_EOD!AF68</f>
        <v>16.14</v>
      </c>
      <c r="L68">
        <f>NDMC_EOD!AE68+NDMC_EOD!AF68</f>
        <v>79.58</v>
      </c>
      <c r="M68">
        <f>TPDDL_EOD!AE68+TPDDL_EOD!AF68</f>
        <v>51.35</v>
      </c>
      <c r="N68">
        <f t="shared" si="6"/>
        <v>265.01</v>
      </c>
      <c r="O68" s="112">
        <f t="shared" si="7"/>
        <v>-9.9999999999909051E-3</v>
      </c>
      <c r="P68">
        <v>75.347156711067498</v>
      </c>
      <c r="Q68">
        <v>42.588392890834314</v>
      </c>
      <c r="R68">
        <v>16.139390966378627</v>
      </c>
      <c r="S68">
        <v>79.576997094449268</v>
      </c>
      <c r="T68">
        <v>51.348062337270292</v>
      </c>
      <c r="U68" s="114">
        <f t="shared" si="8"/>
        <v>265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265</v>
      </c>
      <c r="E69">
        <f>PPCL!N69</f>
        <v>0</v>
      </c>
      <c r="F69">
        <f t="shared" si="10"/>
        <v>265</v>
      </c>
      <c r="G69">
        <f t="shared" si="11"/>
        <v>265</v>
      </c>
      <c r="H69" s="112"/>
      <c r="I69">
        <f>BRPL_EOD!AE69+BRPL_EOD!AF69</f>
        <v>75.349999999999994</v>
      </c>
      <c r="J69">
        <f>BYPL_EOD!AE69+BYPL_EOD!AF69</f>
        <v>42.59</v>
      </c>
      <c r="K69">
        <f>MES_EOD!AE69+MES_EOD!AF69</f>
        <v>16.14</v>
      </c>
      <c r="L69">
        <f>NDMC_EOD!AE69+NDMC_EOD!AF69</f>
        <v>79.58</v>
      </c>
      <c r="M69">
        <f>TPDDL_EOD!AE69+TPDDL_EOD!AF69</f>
        <v>51.35</v>
      </c>
      <c r="N69">
        <f t="shared" si="6"/>
        <v>265.01</v>
      </c>
      <c r="O69" s="112">
        <f t="shared" si="7"/>
        <v>-9.9999999999909051E-3</v>
      </c>
      <c r="P69">
        <v>75.347156711067498</v>
      </c>
      <c r="Q69">
        <v>42.588392890834314</v>
      </c>
      <c r="R69">
        <v>16.139390966378627</v>
      </c>
      <c r="S69">
        <v>79.576997094449268</v>
      </c>
      <c r="T69">
        <v>51.348062337270292</v>
      </c>
      <c r="U69" s="114">
        <f t="shared" si="8"/>
        <v>265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265</v>
      </c>
      <c r="E70">
        <f>PPCL!N70</f>
        <v>0</v>
      </c>
      <c r="F70">
        <f t="shared" si="10"/>
        <v>265</v>
      </c>
      <c r="G70">
        <f t="shared" si="11"/>
        <v>265</v>
      </c>
      <c r="H70" s="112"/>
      <c r="I70">
        <f>BRPL_EOD!AE70+BRPL_EOD!AF70</f>
        <v>75.349999999999994</v>
      </c>
      <c r="J70">
        <f>BYPL_EOD!AE70+BYPL_EOD!AF70</f>
        <v>42.59</v>
      </c>
      <c r="K70">
        <f>MES_EOD!AE70+MES_EOD!AF70</f>
        <v>16.14</v>
      </c>
      <c r="L70">
        <f>NDMC_EOD!AE70+NDMC_EOD!AF70</f>
        <v>79.58</v>
      </c>
      <c r="M70">
        <f>TPDDL_EOD!AE70+TPDDL_EOD!AF70</f>
        <v>51.35</v>
      </c>
      <c r="N70">
        <f t="shared" si="6"/>
        <v>265.01</v>
      </c>
      <c r="O70" s="112">
        <f t="shared" si="7"/>
        <v>-9.9999999999909051E-3</v>
      </c>
      <c r="P70">
        <v>75.347156711067498</v>
      </c>
      <c r="Q70">
        <v>42.588392890834314</v>
      </c>
      <c r="R70">
        <v>16.139390966378627</v>
      </c>
      <c r="S70">
        <v>79.576997094449268</v>
      </c>
      <c r="T70">
        <v>51.348062337270292</v>
      </c>
      <c r="U70" s="114">
        <f t="shared" si="8"/>
        <v>265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265</v>
      </c>
      <c r="E71">
        <f>PPCL!N71</f>
        <v>0</v>
      </c>
      <c r="F71">
        <f t="shared" si="10"/>
        <v>265</v>
      </c>
      <c r="G71">
        <f t="shared" si="11"/>
        <v>265</v>
      </c>
      <c r="H71" s="112"/>
      <c r="I71">
        <f>BRPL_EOD!AE71+BRPL_EOD!AF71</f>
        <v>75.349999999999994</v>
      </c>
      <c r="J71">
        <f>BYPL_EOD!AE71+BYPL_EOD!AF71</f>
        <v>42.59</v>
      </c>
      <c r="K71">
        <f>MES_EOD!AE71+MES_EOD!AF71</f>
        <v>16.14</v>
      </c>
      <c r="L71">
        <f>NDMC_EOD!AE71+NDMC_EOD!AF71</f>
        <v>79.58</v>
      </c>
      <c r="M71">
        <f>TPDDL_EOD!AE71+TPDDL_EOD!AF71</f>
        <v>51.35</v>
      </c>
      <c r="N71">
        <f t="shared" si="6"/>
        <v>265.01</v>
      </c>
      <c r="O71" s="112">
        <f t="shared" si="7"/>
        <v>-9.9999999999909051E-3</v>
      </c>
      <c r="P71">
        <v>75.347156711067498</v>
      </c>
      <c r="Q71">
        <v>42.588392890834314</v>
      </c>
      <c r="R71">
        <v>16.139390966378627</v>
      </c>
      <c r="S71">
        <v>79.576997094449268</v>
      </c>
      <c r="T71">
        <v>51.348062337270292</v>
      </c>
      <c r="U71" s="114">
        <f t="shared" si="8"/>
        <v>265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265</v>
      </c>
      <c r="E72">
        <f>PPCL!N72</f>
        <v>0</v>
      </c>
      <c r="F72">
        <f t="shared" si="10"/>
        <v>265</v>
      </c>
      <c r="G72">
        <f t="shared" si="11"/>
        <v>265</v>
      </c>
      <c r="H72" s="112"/>
      <c r="I72">
        <f>BRPL_EOD!AE72+BRPL_EOD!AF72</f>
        <v>75.349999999999994</v>
      </c>
      <c r="J72">
        <f>BYPL_EOD!AE72+BYPL_EOD!AF72</f>
        <v>42.59</v>
      </c>
      <c r="K72">
        <f>MES_EOD!AE72+MES_EOD!AF72</f>
        <v>16.14</v>
      </c>
      <c r="L72">
        <f>NDMC_EOD!AE72+NDMC_EOD!AF72</f>
        <v>79.58</v>
      </c>
      <c r="M72">
        <f>TPDDL_EOD!AE72+TPDDL_EOD!AF72</f>
        <v>51.35</v>
      </c>
      <c r="N72">
        <f t="shared" si="6"/>
        <v>265.01</v>
      </c>
      <c r="O72" s="112">
        <f t="shared" si="7"/>
        <v>-9.9999999999909051E-3</v>
      </c>
      <c r="P72">
        <v>75.347156711067498</v>
      </c>
      <c r="Q72">
        <v>42.588392890834314</v>
      </c>
      <c r="R72">
        <v>16.139390966378627</v>
      </c>
      <c r="S72">
        <v>79.576997094449268</v>
      </c>
      <c r="T72">
        <v>51.348062337270292</v>
      </c>
      <c r="U72" s="114">
        <f t="shared" si="8"/>
        <v>265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265</v>
      </c>
      <c r="E73">
        <f>PPCL!N73</f>
        <v>0</v>
      </c>
      <c r="F73">
        <f t="shared" si="10"/>
        <v>265</v>
      </c>
      <c r="G73">
        <f t="shared" si="11"/>
        <v>265</v>
      </c>
      <c r="H73" s="112"/>
      <c r="I73">
        <f>BRPL_EOD!AE73+BRPL_EOD!AF73</f>
        <v>72.84</v>
      </c>
      <c r="J73">
        <f>BYPL_EOD!AE73+BYPL_EOD!AF73</f>
        <v>42.59</v>
      </c>
      <c r="K73">
        <f>MES_EOD!AE73+MES_EOD!AF73</f>
        <v>19</v>
      </c>
      <c r="L73">
        <f>NDMC_EOD!AE73+NDMC_EOD!AF73</f>
        <v>79.58</v>
      </c>
      <c r="M73">
        <f>TPDDL_EOD!AE73+TPDDL_EOD!AF73</f>
        <v>51</v>
      </c>
      <c r="N73">
        <f t="shared" si="6"/>
        <v>265.01</v>
      </c>
      <c r="O73" s="112">
        <f t="shared" si="7"/>
        <v>-9.9999999999909051E-3</v>
      </c>
      <c r="P73">
        <v>72.837251424474559</v>
      </c>
      <c r="Q73">
        <v>42.588392890834314</v>
      </c>
      <c r="R73">
        <v>18.999283045922795</v>
      </c>
      <c r="S73">
        <v>79.576997094449268</v>
      </c>
      <c r="T73">
        <v>50.998075544319086</v>
      </c>
      <c r="U73" s="114">
        <f t="shared" si="8"/>
        <v>265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265</v>
      </c>
      <c r="E74">
        <f>PPCL!N74</f>
        <v>0</v>
      </c>
      <c r="F74">
        <f t="shared" si="10"/>
        <v>265</v>
      </c>
      <c r="G74">
        <f t="shared" si="11"/>
        <v>265</v>
      </c>
      <c r="H74" s="112"/>
      <c r="I74">
        <f>BRPL_EOD!AE74+BRPL_EOD!AF74</f>
        <v>72.84</v>
      </c>
      <c r="J74">
        <f>BYPL_EOD!AE74+BYPL_EOD!AF74</f>
        <v>42.59</v>
      </c>
      <c r="K74">
        <f>MES_EOD!AE74+MES_EOD!AF74</f>
        <v>19</v>
      </c>
      <c r="L74">
        <f>NDMC_EOD!AE74+NDMC_EOD!AF74</f>
        <v>79.58</v>
      </c>
      <c r="M74">
        <f>TPDDL_EOD!AE74+TPDDL_EOD!AF74</f>
        <v>51</v>
      </c>
      <c r="N74">
        <f t="shared" si="6"/>
        <v>265.01</v>
      </c>
      <c r="O74" s="112">
        <f t="shared" si="7"/>
        <v>-9.9999999999909051E-3</v>
      </c>
      <c r="P74">
        <v>72.837251424474559</v>
      </c>
      <c r="Q74">
        <v>42.588392890834314</v>
      </c>
      <c r="R74">
        <v>18.999283045922795</v>
      </c>
      <c r="S74">
        <v>79.576997094449268</v>
      </c>
      <c r="T74">
        <v>50.998075544319086</v>
      </c>
      <c r="U74" s="114">
        <f t="shared" si="8"/>
        <v>265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265</v>
      </c>
      <c r="E75">
        <f>PPCL!N75</f>
        <v>0</v>
      </c>
      <c r="F75">
        <f t="shared" si="10"/>
        <v>265</v>
      </c>
      <c r="G75">
        <f t="shared" si="11"/>
        <v>265</v>
      </c>
      <c r="H75" s="112"/>
      <c r="I75">
        <f>BRPL_EOD!AE75+BRPL_EOD!AF75</f>
        <v>72.84</v>
      </c>
      <c r="J75">
        <f>BYPL_EOD!AE75+BYPL_EOD!AF75</f>
        <v>42.59</v>
      </c>
      <c r="K75">
        <f>MES_EOD!AE75+MES_EOD!AF75</f>
        <v>19</v>
      </c>
      <c r="L75">
        <f>NDMC_EOD!AE75+NDMC_EOD!AF75</f>
        <v>79.58</v>
      </c>
      <c r="M75">
        <f>TPDDL_EOD!AE75+TPDDL_EOD!AF75</f>
        <v>51</v>
      </c>
      <c r="N75">
        <f t="shared" si="6"/>
        <v>265.01</v>
      </c>
      <c r="O75" s="112">
        <f t="shared" si="7"/>
        <v>-9.9999999999909051E-3</v>
      </c>
      <c r="P75">
        <v>72.837251424474559</v>
      </c>
      <c r="Q75">
        <v>42.588392890834314</v>
      </c>
      <c r="R75">
        <v>18.999283045922795</v>
      </c>
      <c r="S75">
        <v>79.576997094449268</v>
      </c>
      <c r="T75">
        <v>50.998075544319086</v>
      </c>
      <c r="U75" s="114">
        <f t="shared" si="8"/>
        <v>265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265</v>
      </c>
      <c r="E76">
        <f>PPCL!N76</f>
        <v>0</v>
      </c>
      <c r="F76">
        <f t="shared" si="10"/>
        <v>265</v>
      </c>
      <c r="G76">
        <f t="shared" si="11"/>
        <v>265</v>
      </c>
      <c r="H76" s="112"/>
      <c r="I76">
        <f>BRPL_EOD!AE76+BRPL_EOD!AF76</f>
        <v>72.84</v>
      </c>
      <c r="J76">
        <f>BYPL_EOD!AE76+BYPL_EOD!AF76</f>
        <v>42.59</v>
      </c>
      <c r="K76">
        <f>MES_EOD!AE76+MES_EOD!AF76</f>
        <v>19</v>
      </c>
      <c r="L76">
        <f>NDMC_EOD!AE76+NDMC_EOD!AF76</f>
        <v>79.58</v>
      </c>
      <c r="M76">
        <f>TPDDL_EOD!AE76+TPDDL_EOD!AF76</f>
        <v>51</v>
      </c>
      <c r="N76">
        <f t="shared" si="6"/>
        <v>265.01</v>
      </c>
      <c r="O76" s="112">
        <f t="shared" si="7"/>
        <v>-9.9999999999909051E-3</v>
      </c>
      <c r="P76">
        <v>72.837251424474559</v>
      </c>
      <c r="Q76">
        <v>42.588392890834314</v>
      </c>
      <c r="R76">
        <v>18.999283045922795</v>
      </c>
      <c r="S76">
        <v>79.576997094449268</v>
      </c>
      <c r="T76">
        <v>50.998075544319086</v>
      </c>
      <c r="U76" s="114">
        <f t="shared" si="8"/>
        <v>265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265</v>
      </c>
      <c r="E77">
        <f>PPCL!N77</f>
        <v>0</v>
      </c>
      <c r="F77">
        <f t="shared" si="10"/>
        <v>265</v>
      </c>
      <c r="G77">
        <f t="shared" si="11"/>
        <v>265</v>
      </c>
      <c r="H77" s="112"/>
      <c r="I77">
        <f>BRPL_EOD!AE77+BRPL_EOD!AF77</f>
        <v>72.84</v>
      </c>
      <c r="J77">
        <f>BYPL_EOD!AE77+BYPL_EOD!AF77</f>
        <v>42.59</v>
      </c>
      <c r="K77">
        <f>MES_EOD!AE77+MES_EOD!AF77</f>
        <v>19</v>
      </c>
      <c r="L77">
        <f>NDMC_EOD!AE77+NDMC_EOD!AF77</f>
        <v>79.58</v>
      </c>
      <c r="M77">
        <f>TPDDL_EOD!AE77+TPDDL_EOD!AF77</f>
        <v>51</v>
      </c>
      <c r="N77">
        <f t="shared" si="6"/>
        <v>265.01</v>
      </c>
      <c r="O77" s="112">
        <f t="shared" si="7"/>
        <v>-9.9999999999909051E-3</v>
      </c>
      <c r="P77">
        <v>72.837251424474559</v>
      </c>
      <c r="Q77">
        <v>42.588392890834314</v>
      </c>
      <c r="R77">
        <v>18.999283045922795</v>
      </c>
      <c r="S77">
        <v>79.576997094449268</v>
      </c>
      <c r="T77">
        <v>50.998075544319086</v>
      </c>
      <c r="U77" s="114">
        <f t="shared" si="8"/>
        <v>265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265</v>
      </c>
      <c r="E78">
        <f>PPCL!N78</f>
        <v>0</v>
      </c>
      <c r="F78">
        <f t="shared" si="10"/>
        <v>265</v>
      </c>
      <c r="G78">
        <f t="shared" si="11"/>
        <v>265</v>
      </c>
      <c r="H78" s="112"/>
      <c r="I78">
        <f>BRPL_EOD!AE78+BRPL_EOD!AF78</f>
        <v>72.84</v>
      </c>
      <c r="J78">
        <f>BYPL_EOD!AE78+BYPL_EOD!AF78</f>
        <v>42.59</v>
      </c>
      <c r="K78">
        <f>MES_EOD!AE78+MES_EOD!AF78</f>
        <v>19</v>
      </c>
      <c r="L78">
        <f>NDMC_EOD!AE78+NDMC_EOD!AF78</f>
        <v>79.58</v>
      </c>
      <c r="M78">
        <f>TPDDL_EOD!AE78+TPDDL_EOD!AF78</f>
        <v>51</v>
      </c>
      <c r="N78">
        <f t="shared" si="6"/>
        <v>265.01</v>
      </c>
      <c r="O78" s="112">
        <f t="shared" si="7"/>
        <v>-9.9999999999909051E-3</v>
      </c>
      <c r="P78">
        <v>72.837251424474559</v>
      </c>
      <c r="Q78">
        <v>42.588392890834314</v>
      </c>
      <c r="R78">
        <v>18.999283045922795</v>
      </c>
      <c r="S78">
        <v>79.576997094449268</v>
      </c>
      <c r="T78">
        <v>50.998075544319086</v>
      </c>
      <c r="U78" s="114">
        <f t="shared" si="8"/>
        <v>265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265</v>
      </c>
      <c r="E79">
        <f>PPCL!N79</f>
        <v>0</v>
      </c>
      <c r="F79">
        <f t="shared" si="10"/>
        <v>265</v>
      </c>
      <c r="G79">
        <f t="shared" si="11"/>
        <v>265</v>
      </c>
      <c r="H79" s="112"/>
      <c r="I79">
        <f>BRPL_EOD!AE79+BRPL_EOD!AF79</f>
        <v>72.84</v>
      </c>
      <c r="J79">
        <f>BYPL_EOD!AE79+BYPL_EOD!AF79</f>
        <v>42.59</v>
      </c>
      <c r="K79">
        <f>MES_EOD!AE79+MES_EOD!AF79</f>
        <v>19</v>
      </c>
      <c r="L79">
        <f>NDMC_EOD!AE79+NDMC_EOD!AF79</f>
        <v>79.58</v>
      </c>
      <c r="M79">
        <f>TPDDL_EOD!AE79+TPDDL_EOD!AF79</f>
        <v>51</v>
      </c>
      <c r="N79">
        <f t="shared" si="6"/>
        <v>265.01</v>
      </c>
      <c r="O79" s="112">
        <f t="shared" si="7"/>
        <v>-9.9999999999909051E-3</v>
      </c>
      <c r="P79">
        <v>72.837251424474559</v>
      </c>
      <c r="Q79">
        <v>42.588392890834314</v>
      </c>
      <c r="R79">
        <v>18.999283045922795</v>
      </c>
      <c r="S79">
        <v>79.576997094449268</v>
      </c>
      <c r="T79">
        <v>50.998075544319086</v>
      </c>
      <c r="U79" s="114">
        <f t="shared" si="8"/>
        <v>265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265</v>
      </c>
      <c r="E80">
        <f>PPCL!N80</f>
        <v>0</v>
      </c>
      <c r="F80">
        <f t="shared" si="10"/>
        <v>265</v>
      </c>
      <c r="G80">
        <f t="shared" si="11"/>
        <v>265</v>
      </c>
      <c r="H80" s="112"/>
      <c r="I80">
        <f>BRPL_EOD!AE80+BRPL_EOD!AF80</f>
        <v>72.84</v>
      </c>
      <c r="J80">
        <f>BYPL_EOD!AE80+BYPL_EOD!AF80</f>
        <v>42.59</v>
      </c>
      <c r="K80">
        <f>MES_EOD!AE80+MES_EOD!AF80</f>
        <v>19</v>
      </c>
      <c r="L80">
        <f>NDMC_EOD!AE80+NDMC_EOD!AF80</f>
        <v>79.58</v>
      </c>
      <c r="M80">
        <f>TPDDL_EOD!AE80+TPDDL_EOD!AF80</f>
        <v>51</v>
      </c>
      <c r="N80">
        <f t="shared" si="6"/>
        <v>265.01</v>
      </c>
      <c r="O80" s="112">
        <f t="shared" si="7"/>
        <v>-9.9999999999909051E-3</v>
      </c>
      <c r="P80">
        <v>72.837251424474559</v>
      </c>
      <c r="Q80">
        <v>42.588392890834314</v>
      </c>
      <c r="R80">
        <v>18.999283045922795</v>
      </c>
      <c r="S80">
        <v>79.576997094449268</v>
      </c>
      <c r="T80">
        <v>50.998075544319086</v>
      </c>
      <c r="U80" s="114">
        <f t="shared" si="8"/>
        <v>265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265</v>
      </c>
      <c r="E81">
        <f>PPCL!N81</f>
        <v>0</v>
      </c>
      <c r="F81">
        <f t="shared" si="10"/>
        <v>265</v>
      </c>
      <c r="G81">
        <f t="shared" si="11"/>
        <v>265</v>
      </c>
      <c r="H81" s="112"/>
      <c r="I81">
        <f>BRPL_EOD!AE81+BRPL_EOD!AF81</f>
        <v>72.84</v>
      </c>
      <c r="J81">
        <f>BYPL_EOD!AE81+BYPL_EOD!AF81</f>
        <v>42.59</v>
      </c>
      <c r="K81">
        <f>MES_EOD!AE81+MES_EOD!AF81</f>
        <v>19</v>
      </c>
      <c r="L81">
        <f>NDMC_EOD!AE81+NDMC_EOD!AF81</f>
        <v>79.58</v>
      </c>
      <c r="M81">
        <f>TPDDL_EOD!AE81+TPDDL_EOD!AF81</f>
        <v>51</v>
      </c>
      <c r="N81">
        <f t="shared" si="6"/>
        <v>265.01</v>
      </c>
      <c r="O81" s="112">
        <f t="shared" si="7"/>
        <v>-9.9999999999909051E-3</v>
      </c>
      <c r="P81">
        <v>72.837251424474559</v>
      </c>
      <c r="Q81">
        <v>42.588392890834314</v>
      </c>
      <c r="R81">
        <v>18.999283045922795</v>
      </c>
      <c r="S81">
        <v>79.576997094449268</v>
      </c>
      <c r="T81">
        <v>50.998075544319086</v>
      </c>
      <c r="U81" s="114">
        <f t="shared" si="8"/>
        <v>265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265</v>
      </c>
      <c r="E82">
        <f>PPCL!N82</f>
        <v>0</v>
      </c>
      <c r="F82">
        <f t="shared" si="10"/>
        <v>265</v>
      </c>
      <c r="G82">
        <f t="shared" si="11"/>
        <v>265</v>
      </c>
      <c r="H82" s="112"/>
      <c r="I82">
        <f>BRPL_EOD!AE82+BRPL_EOD!AF82</f>
        <v>72.84</v>
      </c>
      <c r="J82">
        <f>BYPL_EOD!AE82+BYPL_EOD!AF82</f>
        <v>42.59</v>
      </c>
      <c r="K82">
        <f>MES_EOD!AE82+MES_EOD!AF82</f>
        <v>19</v>
      </c>
      <c r="L82">
        <f>NDMC_EOD!AE82+NDMC_EOD!AF82</f>
        <v>79.58</v>
      </c>
      <c r="M82">
        <f>TPDDL_EOD!AE82+TPDDL_EOD!AF82</f>
        <v>51</v>
      </c>
      <c r="N82">
        <f t="shared" si="6"/>
        <v>265.01</v>
      </c>
      <c r="O82" s="112">
        <f t="shared" si="7"/>
        <v>-9.9999999999909051E-3</v>
      </c>
      <c r="P82">
        <v>72.837251424474559</v>
      </c>
      <c r="Q82">
        <v>42.588392890834314</v>
      </c>
      <c r="R82">
        <v>18.999283045922795</v>
      </c>
      <c r="S82">
        <v>79.576997094449268</v>
      </c>
      <c r="T82">
        <v>50.998075544319086</v>
      </c>
      <c r="U82" s="114">
        <f t="shared" si="8"/>
        <v>265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265</v>
      </c>
      <c r="E83">
        <f>PPCL!N83</f>
        <v>0</v>
      </c>
      <c r="F83">
        <f t="shared" si="10"/>
        <v>265</v>
      </c>
      <c r="G83">
        <f t="shared" si="11"/>
        <v>265</v>
      </c>
      <c r="H83" s="112"/>
      <c r="I83">
        <f>BRPL_EOD!AE83+BRPL_EOD!AF83</f>
        <v>72.84</v>
      </c>
      <c r="J83">
        <f>BYPL_EOD!AE83+BYPL_EOD!AF83</f>
        <v>42.59</v>
      </c>
      <c r="K83">
        <f>MES_EOD!AE83+MES_EOD!AF83</f>
        <v>19</v>
      </c>
      <c r="L83">
        <f>NDMC_EOD!AE83+NDMC_EOD!AF83</f>
        <v>79.58</v>
      </c>
      <c r="M83">
        <f>TPDDL_EOD!AE83+TPDDL_EOD!AF83</f>
        <v>51</v>
      </c>
      <c r="N83">
        <f t="shared" si="6"/>
        <v>265.01</v>
      </c>
      <c r="O83" s="112">
        <f t="shared" si="7"/>
        <v>-9.9999999999909051E-3</v>
      </c>
      <c r="P83">
        <v>72.837251424474559</v>
      </c>
      <c r="Q83">
        <v>42.588392890834314</v>
      </c>
      <c r="R83">
        <v>18.999283045922795</v>
      </c>
      <c r="S83">
        <v>79.576997094449268</v>
      </c>
      <c r="T83">
        <v>50.998075544319086</v>
      </c>
      <c r="U83" s="114">
        <f t="shared" si="8"/>
        <v>265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265</v>
      </c>
      <c r="E84">
        <f>PPCL!N84</f>
        <v>0</v>
      </c>
      <c r="F84">
        <f t="shared" si="10"/>
        <v>265</v>
      </c>
      <c r="G84">
        <f t="shared" si="11"/>
        <v>265</v>
      </c>
      <c r="H84" s="112"/>
      <c r="I84">
        <f>BRPL_EOD!AE84+BRPL_EOD!AF84</f>
        <v>72.84</v>
      </c>
      <c r="J84">
        <f>BYPL_EOD!AE84+BYPL_EOD!AF84</f>
        <v>42.59</v>
      </c>
      <c r="K84">
        <f>MES_EOD!AE84+MES_EOD!AF84</f>
        <v>19</v>
      </c>
      <c r="L84">
        <f>NDMC_EOD!AE84+NDMC_EOD!AF84</f>
        <v>79.58</v>
      </c>
      <c r="M84">
        <f>TPDDL_EOD!AE84+TPDDL_EOD!AF84</f>
        <v>51</v>
      </c>
      <c r="N84">
        <f t="shared" si="6"/>
        <v>265.01</v>
      </c>
      <c r="O84" s="112">
        <f t="shared" si="7"/>
        <v>-9.9999999999909051E-3</v>
      </c>
      <c r="P84">
        <v>72.837251424474559</v>
      </c>
      <c r="Q84">
        <v>42.588392890834314</v>
      </c>
      <c r="R84">
        <v>18.999283045922795</v>
      </c>
      <c r="S84">
        <v>79.576997094449268</v>
      </c>
      <c r="T84">
        <v>50.998075544319086</v>
      </c>
      <c r="U84" s="114">
        <f t="shared" si="8"/>
        <v>265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265</v>
      </c>
      <c r="E85">
        <f>PPCL!N85</f>
        <v>0</v>
      </c>
      <c r="F85">
        <f t="shared" si="10"/>
        <v>265</v>
      </c>
      <c r="G85">
        <f t="shared" si="11"/>
        <v>265</v>
      </c>
      <c r="H85" s="112"/>
      <c r="I85">
        <f>BRPL_EOD!AE85+BRPL_EOD!AF85</f>
        <v>72.84</v>
      </c>
      <c r="J85">
        <f>BYPL_EOD!AE85+BYPL_EOD!AF85</f>
        <v>42.59</v>
      </c>
      <c r="K85">
        <f>MES_EOD!AE85+MES_EOD!AF85</f>
        <v>19</v>
      </c>
      <c r="L85">
        <f>NDMC_EOD!AE85+NDMC_EOD!AF85</f>
        <v>79.58</v>
      </c>
      <c r="M85">
        <f>TPDDL_EOD!AE85+TPDDL_EOD!AF85</f>
        <v>51</v>
      </c>
      <c r="N85">
        <f t="shared" si="6"/>
        <v>265.01</v>
      </c>
      <c r="O85" s="112">
        <f t="shared" si="7"/>
        <v>-9.9999999999909051E-3</v>
      </c>
      <c r="P85">
        <v>72.837251424474559</v>
      </c>
      <c r="Q85">
        <v>42.588392890834314</v>
      </c>
      <c r="R85">
        <v>18.999283045922795</v>
      </c>
      <c r="S85">
        <v>79.576997094449268</v>
      </c>
      <c r="T85">
        <v>50.998075544319086</v>
      </c>
      <c r="U85" s="114">
        <f t="shared" si="8"/>
        <v>265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265</v>
      </c>
      <c r="E86">
        <f>PPCL!N86</f>
        <v>0</v>
      </c>
      <c r="F86">
        <f t="shared" si="10"/>
        <v>265</v>
      </c>
      <c r="G86">
        <f t="shared" si="11"/>
        <v>265</v>
      </c>
      <c r="H86" s="112"/>
      <c r="I86">
        <f>BRPL_EOD!AE86+BRPL_EOD!AF86</f>
        <v>72.84</v>
      </c>
      <c r="J86">
        <f>BYPL_EOD!AE86+BYPL_EOD!AF86</f>
        <v>42.59</v>
      </c>
      <c r="K86">
        <f>MES_EOD!AE86+MES_EOD!AF86</f>
        <v>19</v>
      </c>
      <c r="L86">
        <f>NDMC_EOD!AE86+NDMC_EOD!AF86</f>
        <v>79.58</v>
      </c>
      <c r="M86">
        <f>TPDDL_EOD!AE86+TPDDL_EOD!AF86</f>
        <v>51</v>
      </c>
      <c r="N86">
        <f t="shared" si="6"/>
        <v>265.01</v>
      </c>
      <c r="O86" s="112">
        <f t="shared" si="7"/>
        <v>-9.9999999999909051E-3</v>
      </c>
      <c r="P86">
        <v>72.837251424474559</v>
      </c>
      <c r="Q86">
        <v>42.588392890834314</v>
      </c>
      <c r="R86">
        <v>18.999283045922795</v>
      </c>
      <c r="S86">
        <v>79.576997094449268</v>
      </c>
      <c r="T86">
        <v>50.998075544319086</v>
      </c>
      <c r="U86" s="114">
        <f t="shared" si="8"/>
        <v>265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265</v>
      </c>
      <c r="E87">
        <f>PPCL!N87</f>
        <v>0</v>
      </c>
      <c r="F87">
        <f t="shared" si="10"/>
        <v>265</v>
      </c>
      <c r="G87">
        <f t="shared" si="11"/>
        <v>265</v>
      </c>
      <c r="H87" s="112"/>
      <c r="I87">
        <f>BRPL_EOD!AE87+BRPL_EOD!AF87</f>
        <v>72.84</v>
      </c>
      <c r="J87">
        <f>BYPL_EOD!AE87+BYPL_EOD!AF87</f>
        <v>42.59</v>
      </c>
      <c r="K87">
        <f>MES_EOD!AE87+MES_EOD!AF87</f>
        <v>19</v>
      </c>
      <c r="L87">
        <f>NDMC_EOD!AE87+NDMC_EOD!AF87</f>
        <v>79.58</v>
      </c>
      <c r="M87">
        <f>TPDDL_EOD!AE87+TPDDL_EOD!AF87</f>
        <v>51</v>
      </c>
      <c r="N87">
        <f t="shared" si="6"/>
        <v>265.01</v>
      </c>
      <c r="O87" s="112">
        <f t="shared" si="7"/>
        <v>-9.9999999999909051E-3</v>
      </c>
      <c r="P87">
        <v>72.837251424474559</v>
      </c>
      <c r="Q87">
        <v>42.588392890834314</v>
      </c>
      <c r="R87">
        <v>18.999283045922795</v>
      </c>
      <c r="S87">
        <v>79.576997094449268</v>
      </c>
      <c r="T87">
        <v>50.998075544319086</v>
      </c>
      <c r="U87" s="114">
        <f t="shared" si="8"/>
        <v>265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265</v>
      </c>
      <c r="E88">
        <f>PPCL!N88</f>
        <v>0</v>
      </c>
      <c r="F88">
        <f t="shared" si="10"/>
        <v>265</v>
      </c>
      <c r="G88">
        <f t="shared" si="11"/>
        <v>265</v>
      </c>
      <c r="H88" s="112"/>
      <c r="I88">
        <f>BRPL_EOD!AE88+BRPL_EOD!AF88</f>
        <v>72.84</v>
      </c>
      <c r="J88">
        <f>BYPL_EOD!AE88+BYPL_EOD!AF88</f>
        <v>42.59</v>
      </c>
      <c r="K88">
        <f>MES_EOD!AE88+MES_EOD!AF88</f>
        <v>19</v>
      </c>
      <c r="L88">
        <f>NDMC_EOD!AE88+NDMC_EOD!AF88</f>
        <v>79.58</v>
      </c>
      <c r="M88">
        <f>TPDDL_EOD!AE88+TPDDL_EOD!AF88</f>
        <v>51</v>
      </c>
      <c r="N88">
        <f t="shared" si="6"/>
        <v>265.01</v>
      </c>
      <c r="O88" s="112">
        <f t="shared" si="7"/>
        <v>-9.9999999999909051E-3</v>
      </c>
      <c r="P88">
        <v>72.837251424474559</v>
      </c>
      <c r="Q88">
        <v>42.588392890834314</v>
      </c>
      <c r="R88">
        <v>18.999283045922795</v>
      </c>
      <c r="S88">
        <v>79.576997094449268</v>
      </c>
      <c r="T88">
        <v>50.998075544319086</v>
      </c>
      <c r="U88" s="114">
        <f t="shared" si="8"/>
        <v>265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265</v>
      </c>
      <c r="E89">
        <f>PPCL!N89</f>
        <v>0</v>
      </c>
      <c r="F89">
        <f t="shared" si="10"/>
        <v>265</v>
      </c>
      <c r="G89">
        <f t="shared" si="11"/>
        <v>265</v>
      </c>
      <c r="H89" s="112"/>
      <c r="I89">
        <f>BRPL_EOD!AE89+BRPL_EOD!AF89</f>
        <v>72.84</v>
      </c>
      <c r="J89">
        <f>BYPL_EOD!AE89+BYPL_EOD!AF89</f>
        <v>42.59</v>
      </c>
      <c r="K89">
        <f>MES_EOD!AE89+MES_EOD!AF89</f>
        <v>19</v>
      </c>
      <c r="L89">
        <f>NDMC_EOD!AE89+NDMC_EOD!AF89</f>
        <v>79.58</v>
      </c>
      <c r="M89">
        <f>TPDDL_EOD!AE89+TPDDL_EOD!AF89</f>
        <v>51</v>
      </c>
      <c r="N89">
        <f t="shared" si="6"/>
        <v>265.01</v>
      </c>
      <c r="O89" s="112">
        <f t="shared" si="7"/>
        <v>-9.9999999999909051E-3</v>
      </c>
      <c r="P89">
        <v>72.837251424474559</v>
      </c>
      <c r="Q89">
        <v>42.588392890834314</v>
      </c>
      <c r="R89">
        <v>18.999283045922795</v>
      </c>
      <c r="S89">
        <v>79.576997094449268</v>
      </c>
      <c r="T89">
        <v>50.998075544319086</v>
      </c>
      <c r="U89" s="114">
        <f t="shared" si="8"/>
        <v>265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265</v>
      </c>
      <c r="E90">
        <f>PPCL!N90</f>
        <v>0</v>
      </c>
      <c r="F90">
        <f t="shared" si="10"/>
        <v>265</v>
      </c>
      <c r="G90">
        <f t="shared" si="11"/>
        <v>265</v>
      </c>
      <c r="H90" s="112"/>
      <c r="I90">
        <f>BRPL_EOD!AE90+BRPL_EOD!AF90</f>
        <v>72.84</v>
      </c>
      <c r="J90">
        <f>BYPL_EOD!AE90+BYPL_EOD!AF90</f>
        <v>42.59</v>
      </c>
      <c r="K90">
        <f>MES_EOD!AE90+MES_EOD!AF90</f>
        <v>19</v>
      </c>
      <c r="L90">
        <f>NDMC_EOD!AE90+NDMC_EOD!AF90</f>
        <v>79.58</v>
      </c>
      <c r="M90">
        <f>TPDDL_EOD!AE90+TPDDL_EOD!AF90</f>
        <v>51</v>
      </c>
      <c r="N90">
        <f t="shared" si="6"/>
        <v>265.01</v>
      </c>
      <c r="O90" s="112">
        <f t="shared" si="7"/>
        <v>-9.9999999999909051E-3</v>
      </c>
      <c r="P90">
        <v>72.837251424474559</v>
      </c>
      <c r="Q90">
        <v>42.588392890834314</v>
      </c>
      <c r="R90">
        <v>18.999283045922795</v>
      </c>
      <c r="S90">
        <v>79.576997094449268</v>
      </c>
      <c r="T90">
        <v>50.998075544319086</v>
      </c>
      <c r="U90" s="114">
        <f t="shared" si="8"/>
        <v>265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265</v>
      </c>
      <c r="E91">
        <f>PPCL!N91</f>
        <v>0</v>
      </c>
      <c r="F91">
        <f t="shared" si="10"/>
        <v>265</v>
      </c>
      <c r="G91">
        <f t="shared" si="11"/>
        <v>265</v>
      </c>
      <c r="H91" s="112"/>
      <c r="I91">
        <f>BRPL_EOD!AE91+BRPL_EOD!AF91</f>
        <v>72.84</v>
      </c>
      <c r="J91">
        <f>BYPL_EOD!AE91+BYPL_EOD!AF91</f>
        <v>42.59</v>
      </c>
      <c r="K91">
        <f>MES_EOD!AE91+MES_EOD!AF91</f>
        <v>19</v>
      </c>
      <c r="L91">
        <f>NDMC_EOD!AE91+NDMC_EOD!AF91</f>
        <v>79.58</v>
      </c>
      <c r="M91">
        <f>TPDDL_EOD!AE91+TPDDL_EOD!AF91</f>
        <v>51</v>
      </c>
      <c r="N91">
        <f t="shared" si="6"/>
        <v>265.01</v>
      </c>
      <c r="O91" s="112">
        <f t="shared" si="7"/>
        <v>-9.9999999999909051E-3</v>
      </c>
      <c r="P91">
        <v>72.837251424474559</v>
      </c>
      <c r="Q91">
        <v>42.588392890834314</v>
      </c>
      <c r="R91">
        <v>18.999283045922795</v>
      </c>
      <c r="S91">
        <v>79.576997094449268</v>
      </c>
      <c r="T91">
        <v>50.998075544319086</v>
      </c>
      <c r="U91" s="114">
        <f t="shared" si="8"/>
        <v>265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265</v>
      </c>
      <c r="E92">
        <f>PPCL!N92</f>
        <v>0</v>
      </c>
      <c r="F92">
        <f t="shared" si="10"/>
        <v>265</v>
      </c>
      <c r="G92">
        <f t="shared" si="11"/>
        <v>265</v>
      </c>
      <c r="H92" s="112"/>
      <c r="I92">
        <f>BRPL_EOD!AE92+BRPL_EOD!AF92</f>
        <v>72.84</v>
      </c>
      <c r="J92">
        <f>BYPL_EOD!AE92+BYPL_EOD!AF92</f>
        <v>42.59</v>
      </c>
      <c r="K92">
        <f>MES_EOD!AE92+MES_EOD!AF92</f>
        <v>19</v>
      </c>
      <c r="L92">
        <f>NDMC_EOD!AE92+NDMC_EOD!AF92</f>
        <v>79.58</v>
      </c>
      <c r="M92">
        <f>TPDDL_EOD!AE92+TPDDL_EOD!AF92</f>
        <v>51</v>
      </c>
      <c r="N92">
        <f t="shared" si="6"/>
        <v>265.01</v>
      </c>
      <c r="O92" s="112">
        <f t="shared" si="7"/>
        <v>-9.9999999999909051E-3</v>
      </c>
      <c r="P92">
        <v>72.837251424474559</v>
      </c>
      <c r="Q92">
        <v>42.588392890834314</v>
      </c>
      <c r="R92">
        <v>18.999283045922795</v>
      </c>
      <c r="S92">
        <v>79.576997094449268</v>
      </c>
      <c r="T92">
        <v>50.998075544319086</v>
      </c>
      <c r="U92" s="114">
        <f t="shared" si="8"/>
        <v>265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265</v>
      </c>
      <c r="E93">
        <f>PPCL!N93</f>
        <v>0</v>
      </c>
      <c r="F93">
        <f t="shared" si="10"/>
        <v>265</v>
      </c>
      <c r="G93">
        <f t="shared" si="11"/>
        <v>265</v>
      </c>
      <c r="H93" s="112"/>
      <c r="I93">
        <f>BRPL_EOD!AE93+BRPL_EOD!AF93</f>
        <v>72.84</v>
      </c>
      <c r="J93">
        <f>BYPL_EOD!AE93+BYPL_EOD!AF93</f>
        <v>42.59</v>
      </c>
      <c r="K93">
        <f>MES_EOD!AE93+MES_EOD!AF93</f>
        <v>19</v>
      </c>
      <c r="L93">
        <f>NDMC_EOD!AE93+NDMC_EOD!AF93</f>
        <v>79.58</v>
      </c>
      <c r="M93">
        <f>TPDDL_EOD!AE93+TPDDL_EOD!AF93</f>
        <v>51</v>
      </c>
      <c r="N93">
        <f t="shared" si="6"/>
        <v>265.01</v>
      </c>
      <c r="O93" s="112">
        <f t="shared" si="7"/>
        <v>-9.9999999999909051E-3</v>
      </c>
      <c r="P93">
        <v>72.837251424474559</v>
      </c>
      <c r="Q93">
        <v>42.588392890834314</v>
      </c>
      <c r="R93">
        <v>18.999283045922795</v>
      </c>
      <c r="S93">
        <v>79.576997094449268</v>
      </c>
      <c r="T93">
        <v>50.998075544319086</v>
      </c>
      <c r="U93" s="114">
        <f t="shared" si="8"/>
        <v>265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265</v>
      </c>
      <c r="E94">
        <f>PPCL!N94</f>
        <v>0</v>
      </c>
      <c r="F94">
        <f t="shared" si="10"/>
        <v>265</v>
      </c>
      <c r="G94">
        <f t="shared" si="11"/>
        <v>265</v>
      </c>
      <c r="H94" s="112"/>
      <c r="I94">
        <f>BRPL_EOD!AE94+BRPL_EOD!AF94</f>
        <v>72.84</v>
      </c>
      <c r="J94">
        <f>BYPL_EOD!AE94+BYPL_EOD!AF94</f>
        <v>42.59</v>
      </c>
      <c r="K94">
        <f>MES_EOD!AE94+MES_EOD!AF94</f>
        <v>19</v>
      </c>
      <c r="L94">
        <f>NDMC_EOD!AE94+NDMC_EOD!AF94</f>
        <v>79.58</v>
      </c>
      <c r="M94">
        <f>TPDDL_EOD!AE94+TPDDL_EOD!AF94</f>
        <v>51</v>
      </c>
      <c r="N94">
        <f t="shared" si="6"/>
        <v>265.01</v>
      </c>
      <c r="O94" s="112">
        <f t="shared" si="7"/>
        <v>-9.9999999999909051E-3</v>
      </c>
      <c r="P94">
        <v>72.837251424474559</v>
      </c>
      <c r="Q94">
        <v>42.588392890834314</v>
      </c>
      <c r="R94">
        <v>18.999283045922795</v>
      </c>
      <c r="S94">
        <v>79.576997094449268</v>
      </c>
      <c r="T94">
        <v>50.998075544319086</v>
      </c>
      <c r="U94" s="114">
        <f t="shared" si="8"/>
        <v>265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265</v>
      </c>
      <c r="E95">
        <f>PPCL!N95</f>
        <v>0</v>
      </c>
      <c r="F95">
        <f t="shared" si="10"/>
        <v>265</v>
      </c>
      <c r="G95">
        <f t="shared" si="11"/>
        <v>265</v>
      </c>
      <c r="H95" s="112"/>
      <c r="I95">
        <f>BRPL_EOD!AE95+BRPL_EOD!AF95</f>
        <v>72.84</v>
      </c>
      <c r="J95">
        <f>BYPL_EOD!AE95+BYPL_EOD!AF95</f>
        <v>42.59</v>
      </c>
      <c r="K95">
        <f>MES_EOD!AE95+MES_EOD!AF95</f>
        <v>19</v>
      </c>
      <c r="L95">
        <f>NDMC_EOD!AE95+NDMC_EOD!AF95</f>
        <v>79.58</v>
      </c>
      <c r="M95">
        <f>TPDDL_EOD!AE95+TPDDL_EOD!AF95</f>
        <v>51</v>
      </c>
      <c r="N95">
        <f t="shared" si="6"/>
        <v>265.01</v>
      </c>
      <c r="O95" s="112">
        <f t="shared" si="7"/>
        <v>-9.9999999999909051E-3</v>
      </c>
      <c r="P95">
        <v>72.837251424474559</v>
      </c>
      <c r="Q95">
        <v>42.588392890834314</v>
      </c>
      <c r="R95">
        <v>18.999283045922795</v>
      </c>
      <c r="S95">
        <v>79.576997094449268</v>
      </c>
      <c r="T95">
        <v>50.998075544319086</v>
      </c>
      <c r="U95" s="114">
        <f t="shared" si="8"/>
        <v>265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265</v>
      </c>
      <c r="E96">
        <f>PPCL!N96</f>
        <v>0</v>
      </c>
      <c r="F96">
        <f t="shared" si="10"/>
        <v>265</v>
      </c>
      <c r="G96">
        <f t="shared" si="11"/>
        <v>265</v>
      </c>
      <c r="H96" s="112"/>
      <c r="I96">
        <f>BRPL_EOD!AE96+BRPL_EOD!AF96</f>
        <v>72.84</v>
      </c>
      <c r="J96">
        <f>BYPL_EOD!AE96+BYPL_EOD!AF96</f>
        <v>42.59</v>
      </c>
      <c r="K96">
        <f>MES_EOD!AE96+MES_EOD!AF96</f>
        <v>19</v>
      </c>
      <c r="L96">
        <f>NDMC_EOD!AE96+NDMC_EOD!AF96</f>
        <v>79.58</v>
      </c>
      <c r="M96">
        <f>TPDDL_EOD!AE96+TPDDL_EOD!AF96</f>
        <v>51</v>
      </c>
      <c r="N96">
        <f t="shared" si="6"/>
        <v>265.01</v>
      </c>
      <c r="O96" s="112">
        <f t="shared" si="7"/>
        <v>-9.9999999999909051E-3</v>
      </c>
      <c r="P96">
        <v>72.837251424474559</v>
      </c>
      <c r="Q96">
        <v>42.588392890834314</v>
      </c>
      <c r="R96">
        <v>18.999283045922795</v>
      </c>
      <c r="S96">
        <v>79.576997094449268</v>
      </c>
      <c r="T96">
        <v>50.998075544319086</v>
      </c>
      <c r="U96" s="114">
        <f t="shared" si="8"/>
        <v>265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265</v>
      </c>
      <c r="E97">
        <f>PPCL!N97</f>
        <v>0</v>
      </c>
      <c r="F97">
        <f t="shared" si="10"/>
        <v>265</v>
      </c>
      <c r="G97">
        <f t="shared" si="11"/>
        <v>265</v>
      </c>
      <c r="H97" s="112"/>
      <c r="I97">
        <f>BRPL_EOD!AE97+BRPL_EOD!AF97</f>
        <v>72.84</v>
      </c>
      <c r="J97">
        <f>BYPL_EOD!AE97+BYPL_EOD!AF97</f>
        <v>42.59</v>
      </c>
      <c r="K97">
        <f>MES_EOD!AE97+MES_EOD!AF97</f>
        <v>19</v>
      </c>
      <c r="L97">
        <f>NDMC_EOD!AE97+NDMC_EOD!AF97</f>
        <v>79.58</v>
      </c>
      <c r="M97">
        <f>TPDDL_EOD!AE97+TPDDL_EOD!AF97</f>
        <v>51</v>
      </c>
      <c r="N97">
        <f t="shared" si="6"/>
        <v>265.01</v>
      </c>
      <c r="O97" s="112">
        <f t="shared" si="7"/>
        <v>-9.9999999999909051E-3</v>
      </c>
      <c r="P97">
        <v>72.837251424474559</v>
      </c>
      <c r="Q97">
        <v>42.588392890834314</v>
      </c>
      <c r="R97">
        <v>18.999283045922795</v>
      </c>
      <c r="S97">
        <v>79.576997094449268</v>
      </c>
      <c r="T97">
        <v>50.998075544319086</v>
      </c>
      <c r="U97" s="114">
        <f t="shared" si="8"/>
        <v>265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265</v>
      </c>
      <c r="E98">
        <f>PPCL!N98</f>
        <v>0</v>
      </c>
      <c r="F98">
        <f t="shared" si="10"/>
        <v>265</v>
      </c>
      <c r="G98">
        <f t="shared" si="11"/>
        <v>265</v>
      </c>
      <c r="H98" s="112"/>
      <c r="I98">
        <f>BRPL_EOD!AE98+BRPL_EOD!AF98</f>
        <v>72.84</v>
      </c>
      <c r="J98">
        <f>BYPL_EOD!AE98+BYPL_EOD!AF98</f>
        <v>42.59</v>
      </c>
      <c r="K98">
        <f>MES_EOD!AE98+MES_EOD!AF98</f>
        <v>19</v>
      </c>
      <c r="L98">
        <f>NDMC_EOD!AE98+NDMC_EOD!AF98</f>
        <v>79.58</v>
      </c>
      <c r="M98">
        <f>TPDDL_EOD!AE98+TPDDL_EOD!AF98</f>
        <v>51</v>
      </c>
      <c r="N98">
        <f t="shared" si="6"/>
        <v>265.01</v>
      </c>
      <c r="O98" s="112">
        <f t="shared" si="7"/>
        <v>-9.9999999999909051E-3</v>
      </c>
      <c r="P98">
        <v>72.837251424474559</v>
      </c>
      <c r="Q98">
        <v>42.588392890834314</v>
      </c>
      <c r="R98">
        <v>18.999283045922795</v>
      </c>
      <c r="S98">
        <v>79.576997094449268</v>
      </c>
      <c r="T98">
        <v>50.998075544319086</v>
      </c>
      <c r="U98" s="114">
        <f t="shared" si="8"/>
        <v>265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6.36</v>
      </c>
      <c r="E99" s="114">
        <f t="shared" si="12"/>
        <v>0</v>
      </c>
      <c r="F99" s="114">
        <f t="shared" si="12"/>
        <v>6.36</v>
      </c>
      <c r="G99" s="114">
        <f t="shared" si="12"/>
        <v>6.36</v>
      </c>
      <c r="H99" s="114"/>
      <c r="I99" s="114">
        <f t="shared" si="12"/>
        <v>1.7920850000000015</v>
      </c>
      <c r="J99" s="114">
        <f t="shared" si="12"/>
        <v>1.0221600000000013</v>
      </c>
      <c r="K99" s="114">
        <f t="shared" si="12"/>
        <v>0.40594999999999998</v>
      </c>
      <c r="L99" s="114">
        <f t="shared" si="12"/>
        <v>1.9099199999999987</v>
      </c>
      <c r="M99" s="114">
        <f t="shared" si="12"/>
        <v>1.230124999999999</v>
      </c>
      <c r="N99" s="114">
        <f t="shared" si="12"/>
        <v>6.3602399999999886</v>
      </c>
      <c r="O99" s="114">
        <f t="shared" si="12"/>
        <v>-2.3999999999978173E-4</v>
      </c>
      <c r="P99" s="114">
        <f t="shared" si="12"/>
        <v>1.7920173767027656</v>
      </c>
      <c r="Q99" s="114">
        <f t="shared" si="12"/>
        <v>1.0221214293800225</v>
      </c>
      <c r="R99" s="114">
        <f t="shared" si="12"/>
        <v>0.40593468171012415</v>
      </c>
      <c r="S99" s="114">
        <f t="shared" si="12"/>
        <v>1.9098479302667837</v>
      </c>
      <c r="T99" s="114">
        <f t="shared" si="12"/>
        <v>1.230078581940304</v>
      </c>
      <c r="U99" s="114">
        <f t="shared" si="12"/>
        <v>6.36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45167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50" t="s">
        <v>521</v>
      </c>
      <c r="M9" s="150"/>
      <c r="N9" t="s">
        <v>524</v>
      </c>
    </row>
    <row r="10" spans="1:15">
      <c r="J10" s="24"/>
      <c r="L10" s="150" t="s">
        <v>522</v>
      </c>
      <c r="M10" s="150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50</v>
      </c>
      <c r="C3">
        <f>PPCL!E3</f>
        <v>0</v>
      </c>
      <c r="D3">
        <f>PPCL!O3</f>
        <v>0</v>
      </c>
      <c r="E3">
        <f>PPCL!P3</f>
        <v>0</v>
      </c>
      <c r="F3">
        <f>B3+C3</f>
        <v>50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33.6</v>
      </c>
      <c r="E3">
        <f>GT!N3</f>
        <v>0</v>
      </c>
      <c r="F3">
        <f>B3+C3</f>
        <v>72</v>
      </c>
      <c r="G3">
        <f>D3+E3-X3</f>
        <v>33.6</v>
      </c>
      <c r="H3" s="112"/>
      <c r="I3">
        <f>BRPL_EOD!AA3+BRPL_EOD!AB3</f>
        <v>12.58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33.659999999999997</v>
      </c>
      <c r="O3" s="112">
        <f t="shared" ref="O3:O66" si="1">G3-N3</f>
        <v>-5.9999999999995168E-2</v>
      </c>
      <c r="P3">
        <v>12.55757575757576</v>
      </c>
      <c r="Q3">
        <v>7.9857397504456342</v>
      </c>
      <c r="R3">
        <v>0</v>
      </c>
      <c r="S3">
        <v>2.0762923351158649</v>
      </c>
      <c r="T3">
        <v>10.980392156862747</v>
      </c>
      <c r="U3" s="114">
        <f t="shared" ref="U3:U66" si="2">SUM(P3:T3)</f>
        <v>33.600000000000009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33.6</v>
      </c>
      <c r="E4">
        <f>GT!N4</f>
        <v>0</v>
      </c>
      <c r="F4">
        <f t="shared" ref="F4:F67" si="4">B4+C4</f>
        <v>72</v>
      </c>
      <c r="G4">
        <f t="shared" ref="G4:G67" si="5">D4+E4-X4</f>
        <v>33.6</v>
      </c>
      <c r="H4" s="112"/>
      <c r="I4">
        <f>BRPL_EOD!AA4+BRPL_EOD!AB4</f>
        <v>12.58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33.659999999999997</v>
      </c>
      <c r="O4" s="112">
        <f t="shared" si="1"/>
        <v>-5.9999999999995168E-2</v>
      </c>
      <c r="P4">
        <v>12.55757575757576</v>
      </c>
      <c r="Q4">
        <v>7.9857397504456342</v>
      </c>
      <c r="R4">
        <v>0</v>
      </c>
      <c r="S4">
        <v>2.0762923351158649</v>
      </c>
      <c r="T4">
        <v>10.980392156862747</v>
      </c>
      <c r="U4" s="114">
        <f t="shared" si="2"/>
        <v>33.600000000000009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33.6</v>
      </c>
      <c r="E5">
        <f>GT!N5</f>
        <v>0</v>
      </c>
      <c r="F5">
        <f t="shared" si="4"/>
        <v>72</v>
      </c>
      <c r="G5">
        <f t="shared" si="5"/>
        <v>33.6</v>
      </c>
      <c r="H5" s="112"/>
      <c r="I5">
        <f>BRPL_EOD!AA5+BRPL_EOD!AB5</f>
        <v>12.58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33.659999999999997</v>
      </c>
      <c r="O5" s="112">
        <f t="shared" si="1"/>
        <v>-5.9999999999995168E-2</v>
      </c>
      <c r="P5">
        <v>12.55757575757576</v>
      </c>
      <c r="Q5">
        <v>7.9857397504456342</v>
      </c>
      <c r="R5">
        <v>0</v>
      </c>
      <c r="S5">
        <v>2.0762923351158649</v>
      </c>
      <c r="T5">
        <v>10.980392156862747</v>
      </c>
      <c r="U5" s="114">
        <f t="shared" si="2"/>
        <v>33.600000000000009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33.6</v>
      </c>
      <c r="E6">
        <f>GT!N6</f>
        <v>0</v>
      </c>
      <c r="F6">
        <f t="shared" si="4"/>
        <v>72</v>
      </c>
      <c r="G6">
        <f t="shared" si="5"/>
        <v>33.6</v>
      </c>
      <c r="H6" s="112"/>
      <c r="I6">
        <f>BRPL_EOD!AA6+BRPL_EOD!AB6</f>
        <v>12.58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33.659999999999997</v>
      </c>
      <c r="O6" s="112">
        <f t="shared" si="1"/>
        <v>-5.9999999999995168E-2</v>
      </c>
      <c r="P6">
        <v>12.55757575757576</v>
      </c>
      <c r="Q6">
        <v>7.9857397504456342</v>
      </c>
      <c r="R6">
        <v>0</v>
      </c>
      <c r="S6">
        <v>2.0762923351158649</v>
      </c>
      <c r="T6">
        <v>10.980392156862747</v>
      </c>
      <c r="U6" s="114">
        <f t="shared" si="2"/>
        <v>33.600000000000009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33.6</v>
      </c>
      <c r="E7">
        <f>GT!N7</f>
        <v>0</v>
      </c>
      <c r="F7">
        <f t="shared" si="4"/>
        <v>72</v>
      </c>
      <c r="G7">
        <f t="shared" si="5"/>
        <v>33.6</v>
      </c>
      <c r="H7" s="112"/>
      <c r="I7">
        <f>BRPL_EOD!AA7+BRPL_EOD!AB7</f>
        <v>12.58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33.659999999999997</v>
      </c>
      <c r="O7" s="112">
        <f t="shared" si="1"/>
        <v>-5.9999999999995168E-2</v>
      </c>
      <c r="P7">
        <v>12.55757575757576</v>
      </c>
      <c r="Q7">
        <v>7.9857397504456342</v>
      </c>
      <c r="R7">
        <v>0</v>
      </c>
      <c r="S7">
        <v>2.0762923351158649</v>
      </c>
      <c r="T7">
        <v>10.980392156862747</v>
      </c>
      <c r="U7" s="114">
        <f t="shared" si="2"/>
        <v>33.600000000000009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33.6</v>
      </c>
      <c r="E8">
        <f>GT!N8</f>
        <v>0</v>
      </c>
      <c r="F8">
        <f t="shared" si="4"/>
        <v>72</v>
      </c>
      <c r="G8">
        <f t="shared" si="5"/>
        <v>33.6</v>
      </c>
      <c r="H8" s="112"/>
      <c r="I8">
        <f>BRPL_EOD!AA8+BRPL_EOD!AB8</f>
        <v>12.58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33.659999999999997</v>
      </c>
      <c r="O8" s="112">
        <f t="shared" si="1"/>
        <v>-5.9999999999995168E-2</v>
      </c>
      <c r="P8">
        <v>12.55757575757576</v>
      </c>
      <c r="Q8">
        <v>7.9857397504456342</v>
      </c>
      <c r="R8">
        <v>0</v>
      </c>
      <c r="S8">
        <v>2.0762923351158649</v>
      </c>
      <c r="T8">
        <v>10.980392156862747</v>
      </c>
      <c r="U8" s="114">
        <f t="shared" si="2"/>
        <v>33.600000000000009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33.6</v>
      </c>
      <c r="E9">
        <f>GT!N9</f>
        <v>0</v>
      </c>
      <c r="F9">
        <f t="shared" si="4"/>
        <v>72</v>
      </c>
      <c r="G9">
        <f t="shared" si="5"/>
        <v>33.6</v>
      </c>
      <c r="H9" s="112"/>
      <c r="I9">
        <f>BRPL_EOD!AA9+BRPL_EOD!AB9</f>
        <v>12.58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33.659999999999997</v>
      </c>
      <c r="O9" s="112">
        <f t="shared" si="1"/>
        <v>-5.9999999999995168E-2</v>
      </c>
      <c r="P9">
        <v>12.55757575757576</v>
      </c>
      <c r="Q9">
        <v>7.9857397504456342</v>
      </c>
      <c r="R9">
        <v>0</v>
      </c>
      <c r="S9">
        <v>2.0762923351158649</v>
      </c>
      <c r="T9">
        <v>10.980392156862747</v>
      </c>
      <c r="U9" s="114">
        <f t="shared" si="2"/>
        <v>33.600000000000009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33.6</v>
      </c>
      <c r="E10">
        <f>GT!N10</f>
        <v>0</v>
      </c>
      <c r="F10">
        <f t="shared" si="4"/>
        <v>72</v>
      </c>
      <c r="G10">
        <f t="shared" si="5"/>
        <v>33.6</v>
      </c>
      <c r="H10" s="112"/>
      <c r="I10">
        <f>BRPL_EOD!AA10+BRPL_EOD!AB10</f>
        <v>12.58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33.659999999999997</v>
      </c>
      <c r="O10" s="112">
        <f t="shared" si="1"/>
        <v>-5.9999999999995168E-2</v>
      </c>
      <c r="P10">
        <v>12.55757575757576</v>
      </c>
      <c r="Q10">
        <v>7.9857397504456342</v>
      </c>
      <c r="R10">
        <v>0</v>
      </c>
      <c r="S10">
        <v>2.0762923351158649</v>
      </c>
      <c r="T10">
        <v>10.980392156862747</v>
      </c>
      <c r="U10" s="114">
        <f t="shared" si="2"/>
        <v>33.600000000000009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33.6</v>
      </c>
      <c r="E11">
        <f>GT!N11</f>
        <v>0</v>
      </c>
      <c r="F11">
        <f t="shared" si="4"/>
        <v>72</v>
      </c>
      <c r="G11">
        <f t="shared" si="5"/>
        <v>33.6</v>
      </c>
      <c r="H11" s="112"/>
      <c r="I11">
        <f>BRPL_EOD!AA11+BRPL_EOD!AB11</f>
        <v>12.58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33.659999999999997</v>
      </c>
      <c r="O11" s="112">
        <f t="shared" si="1"/>
        <v>-5.9999999999995168E-2</v>
      </c>
      <c r="P11">
        <v>12.55757575757576</v>
      </c>
      <c r="Q11">
        <v>7.9857397504456342</v>
      </c>
      <c r="R11">
        <v>0</v>
      </c>
      <c r="S11">
        <v>2.0762923351158649</v>
      </c>
      <c r="T11">
        <v>10.980392156862747</v>
      </c>
      <c r="U11" s="114">
        <f t="shared" si="2"/>
        <v>33.600000000000009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12.58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33.659999999999997</v>
      </c>
      <c r="O12" s="112">
        <f t="shared" si="1"/>
        <v>-5.9999999999995168E-2</v>
      </c>
      <c r="P12">
        <v>12.55757575757576</v>
      </c>
      <c r="Q12">
        <v>7.9857397504456342</v>
      </c>
      <c r="R12">
        <v>0</v>
      </c>
      <c r="S12">
        <v>2.0762923351158649</v>
      </c>
      <c r="T12">
        <v>10.980392156862747</v>
      </c>
      <c r="U12" s="114">
        <f t="shared" si="2"/>
        <v>33.600000000000009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12.58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33.659999999999997</v>
      </c>
      <c r="O13" s="112">
        <f t="shared" si="1"/>
        <v>-5.9999999999995168E-2</v>
      </c>
      <c r="P13">
        <v>12.55757575757576</v>
      </c>
      <c r="Q13">
        <v>7.9857397504456342</v>
      </c>
      <c r="R13">
        <v>0</v>
      </c>
      <c r="S13">
        <v>2.0762923351158649</v>
      </c>
      <c r="T13">
        <v>10.980392156862747</v>
      </c>
      <c r="U13" s="114">
        <f t="shared" si="2"/>
        <v>33.600000000000009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12.58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33.659999999999997</v>
      </c>
      <c r="O14" s="112">
        <f t="shared" si="1"/>
        <v>-5.9999999999995168E-2</v>
      </c>
      <c r="P14">
        <v>12.55757575757576</v>
      </c>
      <c r="Q14">
        <v>7.9857397504456342</v>
      </c>
      <c r="R14">
        <v>0</v>
      </c>
      <c r="S14">
        <v>2.0762923351158649</v>
      </c>
      <c r="T14">
        <v>10.980392156862747</v>
      </c>
      <c r="U14" s="114">
        <f t="shared" si="2"/>
        <v>33.600000000000009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12.58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33.659999999999997</v>
      </c>
      <c r="O15" s="112">
        <f t="shared" si="1"/>
        <v>-5.9999999999995168E-2</v>
      </c>
      <c r="P15">
        <v>12.55757575757576</v>
      </c>
      <c r="Q15">
        <v>7.9857397504456342</v>
      </c>
      <c r="R15">
        <v>0</v>
      </c>
      <c r="S15">
        <v>2.0762923351158649</v>
      </c>
      <c r="T15">
        <v>10.980392156862747</v>
      </c>
      <c r="U15" s="114">
        <f t="shared" si="2"/>
        <v>33.600000000000009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12.58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33.659999999999997</v>
      </c>
      <c r="O16" s="112">
        <f t="shared" si="1"/>
        <v>-5.9999999999995168E-2</v>
      </c>
      <c r="P16">
        <v>12.55757575757576</v>
      </c>
      <c r="Q16">
        <v>7.9857397504456342</v>
      </c>
      <c r="R16">
        <v>0</v>
      </c>
      <c r="S16">
        <v>2.0762923351158649</v>
      </c>
      <c r="T16">
        <v>10.980392156862747</v>
      </c>
      <c r="U16" s="114">
        <f t="shared" si="2"/>
        <v>33.600000000000009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12.58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33.659999999999997</v>
      </c>
      <c r="O17" s="112">
        <f t="shared" si="1"/>
        <v>-5.9999999999995168E-2</v>
      </c>
      <c r="P17">
        <v>12.55757575757576</v>
      </c>
      <c r="Q17">
        <v>7.9857397504456342</v>
      </c>
      <c r="R17">
        <v>0</v>
      </c>
      <c r="S17">
        <v>2.0762923351158649</v>
      </c>
      <c r="T17">
        <v>10.980392156862747</v>
      </c>
      <c r="U17" s="114">
        <f t="shared" si="2"/>
        <v>33.600000000000009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12.58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33.659999999999997</v>
      </c>
      <c r="O18" s="112">
        <f t="shared" si="1"/>
        <v>-5.9999999999995168E-2</v>
      </c>
      <c r="P18">
        <v>12.55757575757576</v>
      </c>
      <c r="Q18">
        <v>7.9857397504456342</v>
      </c>
      <c r="R18">
        <v>0</v>
      </c>
      <c r="S18">
        <v>2.0762923351158649</v>
      </c>
      <c r="T18">
        <v>10.980392156862747</v>
      </c>
      <c r="U18" s="114">
        <f t="shared" si="2"/>
        <v>33.600000000000009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34.6</v>
      </c>
      <c r="E19">
        <f>GT!N19</f>
        <v>0</v>
      </c>
      <c r="F19">
        <f t="shared" si="4"/>
        <v>72</v>
      </c>
      <c r="G19">
        <f t="shared" si="5"/>
        <v>34.6</v>
      </c>
      <c r="H19" s="112"/>
      <c r="I19">
        <f>BRPL_EOD!AA19+BRPL_EOD!AB19</f>
        <v>13.56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34.64</v>
      </c>
      <c r="O19" s="112">
        <f t="shared" si="1"/>
        <v>-3.9999999999999147E-2</v>
      </c>
      <c r="P19">
        <v>13.544341801385682</v>
      </c>
      <c r="Q19">
        <v>7.990762124711317</v>
      </c>
      <c r="R19">
        <v>0</v>
      </c>
      <c r="S19">
        <v>2.0775981524249425</v>
      </c>
      <c r="T19">
        <v>10.98729792147806</v>
      </c>
      <c r="U19" s="114">
        <f t="shared" si="2"/>
        <v>34.600000000000009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12.58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33.659999999999997</v>
      </c>
      <c r="O20" s="112">
        <f t="shared" si="1"/>
        <v>-5.9999999999995168E-2</v>
      </c>
      <c r="P20">
        <v>12.55757575757576</v>
      </c>
      <c r="Q20">
        <v>7.9857397504456342</v>
      </c>
      <c r="R20">
        <v>0</v>
      </c>
      <c r="S20">
        <v>2.0762923351158649</v>
      </c>
      <c r="T20">
        <v>10.980392156862747</v>
      </c>
      <c r="U20" s="114">
        <f t="shared" si="2"/>
        <v>33.600000000000009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12.58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33.659999999999997</v>
      </c>
      <c r="O21" s="112">
        <f t="shared" si="1"/>
        <v>-5.9999999999995168E-2</v>
      </c>
      <c r="P21">
        <v>12.55757575757576</v>
      </c>
      <c r="Q21">
        <v>7.9857397504456342</v>
      </c>
      <c r="R21">
        <v>0</v>
      </c>
      <c r="S21">
        <v>2.0762923351158649</v>
      </c>
      <c r="T21">
        <v>10.980392156862747</v>
      </c>
      <c r="U21" s="114">
        <f t="shared" si="2"/>
        <v>33.600000000000009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12.58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33.659999999999997</v>
      </c>
      <c r="O22" s="112">
        <f t="shared" si="1"/>
        <v>-5.9999999999995168E-2</v>
      </c>
      <c r="P22">
        <v>12.55757575757576</v>
      </c>
      <c r="Q22">
        <v>7.9857397504456342</v>
      </c>
      <c r="R22">
        <v>0</v>
      </c>
      <c r="S22">
        <v>2.0762923351158649</v>
      </c>
      <c r="T22">
        <v>10.980392156862747</v>
      </c>
      <c r="U22" s="114">
        <f t="shared" si="2"/>
        <v>33.600000000000009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12.58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33.659999999999997</v>
      </c>
      <c r="O23" s="112">
        <f t="shared" si="1"/>
        <v>-5.9999999999995168E-2</v>
      </c>
      <c r="P23">
        <v>12.55757575757576</v>
      </c>
      <c r="Q23">
        <v>7.9857397504456342</v>
      </c>
      <c r="R23">
        <v>0</v>
      </c>
      <c r="S23">
        <v>2.0762923351158649</v>
      </c>
      <c r="T23">
        <v>10.980392156862747</v>
      </c>
      <c r="U23" s="114">
        <f t="shared" si="2"/>
        <v>33.600000000000009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12.58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33.659999999999997</v>
      </c>
      <c r="O24" s="112">
        <f t="shared" si="1"/>
        <v>-5.9999999999995168E-2</v>
      </c>
      <c r="P24">
        <v>12.55757575757576</v>
      </c>
      <c r="Q24">
        <v>7.9857397504456342</v>
      </c>
      <c r="R24">
        <v>0</v>
      </c>
      <c r="S24">
        <v>2.0762923351158649</v>
      </c>
      <c r="T24">
        <v>10.980392156862747</v>
      </c>
      <c r="U24" s="114">
        <f t="shared" si="2"/>
        <v>33.600000000000009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12.58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33.659999999999997</v>
      </c>
      <c r="O25" s="112">
        <f t="shared" si="1"/>
        <v>-5.9999999999995168E-2</v>
      </c>
      <c r="P25">
        <v>12.55757575757576</v>
      </c>
      <c r="Q25">
        <v>7.9857397504456342</v>
      </c>
      <c r="R25">
        <v>0</v>
      </c>
      <c r="S25">
        <v>2.0762923351158649</v>
      </c>
      <c r="T25">
        <v>10.980392156862747</v>
      </c>
      <c r="U25" s="114">
        <f t="shared" si="2"/>
        <v>33.600000000000009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12.58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33.659999999999997</v>
      </c>
      <c r="O26" s="112">
        <f t="shared" si="1"/>
        <v>-5.9999999999995168E-2</v>
      </c>
      <c r="P26">
        <v>12.55757575757576</v>
      </c>
      <c r="Q26">
        <v>7.9857397504456342</v>
      </c>
      <c r="R26">
        <v>0</v>
      </c>
      <c r="S26">
        <v>2.0762923351158649</v>
      </c>
      <c r="T26">
        <v>10.980392156862747</v>
      </c>
      <c r="U26" s="114">
        <f t="shared" si="2"/>
        <v>33.600000000000009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12.58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33.659999999999997</v>
      </c>
      <c r="O27" s="112">
        <f t="shared" si="1"/>
        <v>-5.9999999999995168E-2</v>
      </c>
      <c r="P27">
        <v>12.55757575757576</v>
      </c>
      <c r="Q27">
        <v>7.9857397504456342</v>
      </c>
      <c r="R27">
        <v>0</v>
      </c>
      <c r="S27">
        <v>2.0762923351158649</v>
      </c>
      <c r="T27">
        <v>10.980392156862747</v>
      </c>
      <c r="U27" s="114">
        <f t="shared" si="2"/>
        <v>33.600000000000009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12.58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33.659999999999997</v>
      </c>
      <c r="O28" s="112">
        <f t="shared" si="1"/>
        <v>-5.9999999999995168E-2</v>
      </c>
      <c r="P28">
        <v>12.55757575757576</v>
      </c>
      <c r="Q28">
        <v>7.9857397504456342</v>
      </c>
      <c r="R28">
        <v>0</v>
      </c>
      <c r="S28">
        <v>2.0762923351158649</v>
      </c>
      <c r="T28">
        <v>10.980392156862747</v>
      </c>
      <c r="U28" s="114">
        <f t="shared" si="2"/>
        <v>33.600000000000009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12.58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33.659999999999997</v>
      </c>
      <c r="O29" s="112">
        <f t="shared" si="1"/>
        <v>-5.9999999999995168E-2</v>
      </c>
      <c r="P29">
        <v>12.55757575757576</v>
      </c>
      <c r="Q29">
        <v>7.9857397504456342</v>
      </c>
      <c r="R29">
        <v>0</v>
      </c>
      <c r="S29">
        <v>2.0762923351158649</v>
      </c>
      <c r="T29">
        <v>10.980392156862747</v>
      </c>
      <c r="U29" s="114">
        <f t="shared" si="2"/>
        <v>33.600000000000009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12.58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33.659999999999997</v>
      </c>
      <c r="O30" s="112">
        <f t="shared" si="1"/>
        <v>-5.9999999999995168E-2</v>
      </c>
      <c r="P30">
        <v>12.55757575757576</v>
      </c>
      <c r="Q30">
        <v>7.9857397504456342</v>
      </c>
      <c r="R30">
        <v>0</v>
      </c>
      <c r="S30">
        <v>2.0762923351158649</v>
      </c>
      <c r="T30">
        <v>10.980392156862747</v>
      </c>
      <c r="U30" s="114">
        <f t="shared" si="2"/>
        <v>33.600000000000009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12.58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33.659999999999997</v>
      </c>
      <c r="O31" s="112">
        <f t="shared" si="1"/>
        <v>-5.9999999999995168E-2</v>
      </c>
      <c r="P31">
        <v>12.55757575757576</v>
      </c>
      <c r="Q31">
        <v>7.9857397504456342</v>
      </c>
      <c r="R31">
        <v>0</v>
      </c>
      <c r="S31">
        <v>2.0762923351158649</v>
      </c>
      <c r="T31">
        <v>10.980392156862747</v>
      </c>
      <c r="U31" s="114">
        <f t="shared" si="2"/>
        <v>33.600000000000009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12.58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33.659999999999997</v>
      </c>
      <c r="O32" s="112">
        <f t="shared" si="1"/>
        <v>-5.9999999999995168E-2</v>
      </c>
      <c r="P32">
        <v>12.55757575757576</v>
      </c>
      <c r="Q32">
        <v>7.9857397504456342</v>
      </c>
      <c r="R32">
        <v>0</v>
      </c>
      <c r="S32">
        <v>2.0762923351158649</v>
      </c>
      <c r="T32">
        <v>10.980392156862747</v>
      </c>
      <c r="U32" s="114">
        <f t="shared" si="2"/>
        <v>33.600000000000009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34.6</v>
      </c>
      <c r="E33">
        <f>GT!N33</f>
        <v>0</v>
      </c>
      <c r="F33">
        <f t="shared" si="4"/>
        <v>72</v>
      </c>
      <c r="G33">
        <f t="shared" si="5"/>
        <v>34.6</v>
      </c>
      <c r="H33" s="112"/>
      <c r="I33">
        <f>BRPL_EOD!AA33+BRPL_EOD!AB33</f>
        <v>13.56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34.64</v>
      </c>
      <c r="O33" s="112">
        <f t="shared" si="1"/>
        <v>-3.9999999999999147E-2</v>
      </c>
      <c r="P33">
        <v>13.544341801385682</v>
      </c>
      <c r="Q33">
        <v>7.990762124711317</v>
      </c>
      <c r="R33">
        <v>0</v>
      </c>
      <c r="S33">
        <v>2.0775981524249425</v>
      </c>
      <c r="T33">
        <v>10.98729792147806</v>
      </c>
      <c r="U33" s="114">
        <f t="shared" si="2"/>
        <v>34.600000000000009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34.6</v>
      </c>
      <c r="E34">
        <f>GT!N34</f>
        <v>0</v>
      </c>
      <c r="F34">
        <f t="shared" si="4"/>
        <v>72</v>
      </c>
      <c r="G34">
        <f t="shared" si="5"/>
        <v>34.6</v>
      </c>
      <c r="H34" s="112"/>
      <c r="I34">
        <f>BRPL_EOD!AA34+BRPL_EOD!AB34</f>
        <v>13.56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34.64</v>
      </c>
      <c r="O34" s="112">
        <f t="shared" si="1"/>
        <v>-3.9999999999999147E-2</v>
      </c>
      <c r="P34">
        <v>13.544341801385682</v>
      </c>
      <c r="Q34">
        <v>7.990762124711317</v>
      </c>
      <c r="R34">
        <v>0</v>
      </c>
      <c r="S34">
        <v>2.0775981524249425</v>
      </c>
      <c r="T34">
        <v>10.98729792147806</v>
      </c>
      <c r="U34" s="114">
        <f t="shared" si="2"/>
        <v>34.600000000000009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34.6</v>
      </c>
      <c r="E35">
        <f>GT!N35</f>
        <v>0</v>
      </c>
      <c r="F35">
        <f t="shared" si="4"/>
        <v>72</v>
      </c>
      <c r="G35">
        <f t="shared" si="5"/>
        <v>34.6</v>
      </c>
      <c r="H35" s="112"/>
      <c r="I35">
        <f>BRPL_EOD!AA35+BRPL_EOD!AB35</f>
        <v>13.56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34.64</v>
      </c>
      <c r="O35" s="112">
        <f t="shared" si="1"/>
        <v>-3.9999999999999147E-2</v>
      </c>
      <c r="P35">
        <v>13.544341801385682</v>
      </c>
      <c r="Q35">
        <v>7.990762124711317</v>
      </c>
      <c r="R35">
        <v>0</v>
      </c>
      <c r="S35">
        <v>2.0775981524249425</v>
      </c>
      <c r="T35">
        <v>10.98729792147806</v>
      </c>
      <c r="U35" s="114">
        <f t="shared" si="2"/>
        <v>34.600000000000009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34.6</v>
      </c>
      <c r="E36">
        <f>GT!N36</f>
        <v>0</v>
      </c>
      <c r="F36">
        <f t="shared" si="4"/>
        <v>72</v>
      </c>
      <c r="G36">
        <f t="shared" si="5"/>
        <v>34.6</v>
      </c>
      <c r="H36" s="112"/>
      <c r="I36">
        <f>BRPL_EOD!AA36+BRPL_EOD!AB36</f>
        <v>13.56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34.64</v>
      </c>
      <c r="O36" s="112">
        <f t="shared" si="1"/>
        <v>-3.9999999999999147E-2</v>
      </c>
      <c r="P36">
        <v>13.544341801385682</v>
      </c>
      <c r="Q36">
        <v>7.990762124711317</v>
      </c>
      <c r="R36">
        <v>0</v>
      </c>
      <c r="S36">
        <v>2.0775981524249425</v>
      </c>
      <c r="T36">
        <v>10.98729792147806</v>
      </c>
      <c r="U36" s="114">
        <f t="shared" si="2"/>
        <v>34.600000000000009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13.56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34.64</v>
      </c>
      <c r="O37" s="112">
        <f t="shared" si="1"/>
        <v>-3.9999999999999147E-2</v>
      </c>
      <c r="P37">
        <v>13.544341801385682</v>
      </c>
      <c r="Q37">
        <v>7.990762124711317</v>
      </c>
      <c r="R37">
        <v>0</v>
      </c>
      <c r="S37">
        <v>2.0775981524249425</v>
      </c>
      <c r="T37">
        <v>10.98729792147806</v>
      </c>
      <c r="U37" s="114">
        <f t="shared" si="2"/>
        <v>34.600000000000009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13.56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34.64</v>
      </c>
      <c r="O38" s="112">
        <f t="shared" si="1"/>
        <v>-3.9999999999999147E-2</v>
      </c>
      <c r="P38">
        <v>13.544341801385682</v>
      </c>
      <c r="Q38">
        <v>7.990762124711317</v>
      </c>
      <c r="R38">
        <v>0</v>
      </c>
      <c r="S38">
        <v>2.0775981524249425</v>
      </c>
      <c r="T38">
        <v>10.98729792147806</v>
      </c>
      <c r="U38" s="114">
        <f t="shared" si="2"/>
        <v>34.600000000000009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13.56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34.64</v>
      </c>
      <c r="O39" s="112">
        <f t="shared" si="1"/>
        <v>-0.34000000000000341</v>
      </c>
      <c r="P39">
        <v>13.42690531177829</v>
      </c>
      <c r="Q39">
        <v>7.9214780600461889</v>
      </c>
      <c r="R39">
        <v>0</v>
      </c>
      <c r="S39">
        <v>2.0595842956120092</v>
      </c>
      <c r="T39">
        <v>10.89203233256351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13.56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34.64</v>
      </c>
      <c r="O40" s="112">
        <f t="shared" si="1"/>
        <v>-0.34000000000000341</v>
      </c>
      <c r="P40">
        <v>13.42690531177829</v>
      </c>
      <c r="Q40">
        <v>7.9214780600461889</v>
      </c>
      <c r="R40">
        <v>0</v>
      </c>
      <c r="S40">
        <v>2.0595842956120092</v>
      </c>
      <c r="T40">
        <v>10.89203233256351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32.299999999999997</v>
      </c>
      <c r="E41">
        <f>GT!N41</f>
        <v>0</v>
      </c>
      <c r="F41">
        <f t="shared" si="4"/>
        <v>72</v>
      </c>
      <c r="G41">
        <f t="shared" si="5"/>
        <v>32.299999999999997</v>
      </c>
      <c r="H41" s="112"/>
      <c r="I41">
        <f>BRPL_EOD!AA41+BRPL_EOD!AB41</f>
        <v>11.61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32.69</v>
      </c>
      <c r="O41" s="112">
        <f t="shared" si="1"/>
        <v>-0.39000000000000057</v>
      </c>
      <c r="P41">
        <v>11.471489752217803</v>
      </c>
      <c r="Q41">
        <v>7.9045579687977972</v>
      </c>
      <c r="R41">
        <v>0</v>
      </c>
      <c r="S41">
        <v>2.0551850718874274</v>
      </c>
      <c r="T41">
        <v>10.868767207096971</v>
      </c>
      <c r="U41" s="114">
        <f t="shared" si="2"/>
        <v>32.299999999999997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32.299999999999997</v>
      </c>
      <c r="E42">
        <f>GT!N42</f>
        <v>0</v>
      </c>
      <c r="F42">
        <f t="shared" si="4"/>
        <v>72</v>
      </c>
      <c r="G42">
        <f t="shared" si="5"/>
        <v>32.299999999999997</v>
      </c>
      <c r="H42" s="112"/>
      <c r="I42">
        <f>BRPL_EOD!AA42+BRPL_EOD!AB42</f>
        <v>11.61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32.69</v>
      </c>
      <c r="O42" s="112">
        <f t="shared" si="1"/>
        <v>-0.39000000000000057</v>
      </c>
      <c r="P42">
        <v>11.471489752217803</v>
      </c>
      <c r="Q42">
        <v>7.9045579687977972</v>
      </c>
      <c r="R42">
        <v>0</v>
      </c>
      <c r="S42">
        <v>2.0551850718874274</v>
      </c>
      <c r="T42">
        <v>10.868767207096971</v>
      </c>
      <c r="U42" s="114">
        <f t="shared" si="2"/>
        <v>32.299999999999997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33.299999999999997</v>
      </c>
      <c r="E43">
        <f>GT!N43</f>
        <v>0</v>
      </c>
      <c r="F43">
        <f t="shared" si="4"/>
        <v>72</v>
      </c>
      <c r="G43">
        <f t="shared" si="5"/>
        <v>33.299999999999997</v>
      </c>
      <c r="H43" s="112"/>
      <c r="I43">
        <f>BRPL_EOD!AA43+BRPL_EOD!AB43</f>
        <v>12.58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33.659999999999997</v>
      </c>
      <c r="O43" s="112">
        <f t="shared" si="1"/>
        <v>-0.35999999999999943</v>
      </c>
      <c r="P43">
        <v>12.445454545454545</v>
      </c>
      <c r="Q43">
        <v>7.9144385026737973</v>
      </c>
      <c r="R43">
        <v>0</v>
      </c>
      <c r="S43">
        <v>2.0577540106951875</v>
      </c>
      <c r="T43">
        <v>10.882352941176471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33.299999999999997</v>
      </c>
      <c r="E44">
        <f>GT!N44</f>
        <v>0</v>
      </c>
      <c r="F44">
        <f t="shared" si="4"/>
        <v>72</v>
      </c>
      <c r="G44">
        <f t="shared" si="5"/>
        <v>33.299999999999997</v>
      </c>
      <c r="H44" s="112"/>
      <c r="I44">
        <f>BRPL_EOD!AA44+BRPL_EOD!AB44</f>
        <v>12.58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33.659999999999997</v>
      </c>
      <c r="O44" s="112">
        <f t="shared" si="1"/>
        <v>-0.35999999999999943</v>
      </c>
      <c r="P44">
        <v>12.445454545454545</v>
      </c>
      <c r="Q44">
        <v>7.9144385026737973</v>
      </c>
      <c r="R44">
        <v>0</v>
      </c>
      <c r="S44">
        <v>2.0577540106951875</v>
      </c>
      <c r="T44">
        <v>10.882352941176471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33.299999999999997</v>
      </c>
      <c r="E45">
        <f>GT!N45</f>
        <v>0</v>
      </c>
      <c r="F45">
        <f t="shared" si="4"/>
        <v>72</v>
      </c>
      <c r="G45">
        <f t="shared" si="5"/>
        <v>33.299999999999997</v>
      </c>
      <c r="H45" s="112"/>
      <c r="I45">
        <f>BRPL_EOD!AA45+BRPL_EOD!AB45</f>
        <v>12.58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33.659999999999997</v>
      </c>
      <c r="O45" s="112">
        <f t="shared" si="1"/>
        <v>-0.35999999999999943</v>
      </c>
      <c r="P45">
        <v>12.445454545454545</v>
      </c>
      <c r="Q45">
        <v>7.9144385026737973</v>
      </c>
      <c r="R45">
        <v>0</v>
      </c>
      <c r="S45">
        <v>2.0577540106951875</v>
      </c>
      <c r="T45">
        <v>10.882352941176471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33.299999999999997</v>
      </c>
      <c r="E46">
        <f>GT!N46</f>
        <v>0</v>
      </c>
      <c r="F46">
        <f t="shared" si="4"/>
        <v>72</v>
      </c>
      <c r="G46">
        <f t="shared" si="5"/>
        <v>33.299999999999997</v>
      </c>
      <c r="H46" s="112"/>
      <c r="I46">
        <f>BRPL_EOD!AA46+BRPL_EOD!AB46</f>
        <v>12.58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33.659999999999997</v>
      </c>
      <c r="O46" s="112">
        <f t="shared" si="1"/>
        <v>-0.35999999999999943</v>
      </c>
      <c r="P46">
        <v>12.445454545454545</v>
      </c>
      <c r="Q46">
        <v>7.9144385026737973</v>
      </c>
      <c r="R46">
        <v>0</v>
      </c>
      <c r="S46">
        <v>2.0577540106951875</v>
      </c>
      <c r="T46">
        <v>10.882352941176471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12.58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33.659999999999997</v>
      </c>
      <c r="O47" s="112">
        <f t="shared" si="1"/>
        <v>-0.35999999999999943</v>
      </c>
      <c r="P47">
        <v>12.445454545454545</v>
      </c>
      <c r="Q47">
        <v>7.9144385026737973</v>
      </c>
      <c r="R47">
        <v>0</v>
      </c>
      <c r="S47">
        <v>2.0577540106951875</v>
      </c>
      <c r="T47">
        <v>10.882352941176471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12.58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33.659999999999997</v>
      </c>
      <c r="O48" s="112">
        <f t="shared" si="1"/>
        <v>-0.35999999999999943</v>
      </c>
      <c r="P48">
        <v>12.445454545454545</v>
      </c>
      <c r="Q48">
        <v>7.9144385026737973</v>
      </c>
      <c r="R48">
        <v>0</v>
      </c>
      <c r="S48">
        <v>2.0577540106951875</v>
      </c>
      <c r="T48">
        <v>10.882352941176471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12.58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33.659999999999997</v>
      </c>
      <c r="O49" s="112">
        <f t="shared" si="1"/>
        <v>-0.35999999999999943</v>
      </c>
      <c r="P49">
        <v>12.445454545454545</v>
      </c>
      <c r="Q49">
        <v>7.9144385026737973</v>
      </c>
      <c r="R49">
        <v>0</v>
      </c>
      <c r="S49">
        <v>2.0577540106951875</v>
      </c>
      <c r="T49">
        <v>10.882352941176471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32.299999999999997</v>
      </c>
      <c r="E50">
        <f>GT!N50</f>
        <v>0</v>
      </c>
      <c r="F50">
        <f t="shared" si="4"/>
        <v>72</v>
      </c>
      <c r="G50">
        <f t="shared" si="5"/>
        <v>32.299999999999997</v>
      </c>
      <c r="H50" s="112"/>
      <c r="I50">
        <f>BRPL_EOD!AA50+BRPL_EOD!AB50</f>
        <v>11.61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32.69</v>
      </c>
      <c r="O50" s="112">
        <f t="shared" si="1"/>
        <v>-0.39000000000000057</v>
      </c>
      <c r="P50">
        <v>11.471489752217803</v>
      </c>
      <c r="Q50">
        <v>7.9045579687977972</v>
      </c>
      <c r="R50">
        <v>0</v>
      </c>
      <c r="S50">
        <v>2.0551850718874274</v>
      </c>
      <c r="T50">
        <v>10.868767207096971</v>
      </c>
      <c r="U50" s="114">
        <f t="shared" si="2"/>
        <v>32.299999999999997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32.299999999999997</v>
      </c>
      <c r="E51">
        <f>GT!N51</f>
        <v>0</v>
      </c>
      <c r="F51">
        <f t="shared" si="4"/>
        <v>72</v>
      </c>
      <c r="G51">
        <f t="shared" si="5"/>
        <v>32.299999999999997</v>
      </c>
      <c r="H51" s="112"/>
      <c r="I51">
        <f>BRPL_EOD!AA51+BRPL_EOD!AB51</f>
        <v>11.61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32.69</v>
      </c>
      <c r="O51" s="112">
        <f t="shared" si="1"/>
        <v>-0.39000000000000057</v>
      </c>
      <c r="P51">
        <v>11.471489752217803</v>
      </c>
      <c r="Q51">
        <v>7.9045579687977972</v>
      </c>
      <c r="R51">
        <v>0</v>
      </c>
      <c r="S51">
        <v>2.0551850718874274</v>
      </c>
      <c r="T51">
        <v>10.868767207096971</v>
      </c>
      <c r="U51" s="114">
        <f t="shared" si="2"/>
        <v>32.299999999999997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32.299999999999997</v>
      </c>
      <c r="E52">
        <f>GT!N52</f>
        <v>0</v>
      </c>
      <c r="F52">
        <f t="shared" si="4"/>
        <v>72</v>
      </c>
      <c r="G52">
        <f t="shared" si="5"/>
        <v>32.299999999999997</v>
      </c>
      <c r="H52" s="112"/>
      <c r="I52">
        <f>BRPL_EOD!AA52+BRPL_EOD!AB52</f>
        <v>11.61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32.69</v>
      </c>
      <c r="O52" s="112">
        <f t="shared" si="1"/>
        <v>-0.39000000000000057</v>
      </c>
      <c r="P52">
        <v>11.471489752217803</v>
      </c>
      <c r="Q52">
        <v>7.9045579687977972</v>
      </c>
      <c r="R52">
        <v>0</v>
      </c>
      <c r="S52">
        <v>2.0551850718874274</v>
      </c>
      <c r="T52">
        <v>10.868767207096971</v>
      </c>
      <c r="U52" s="114">
        <f t="shared" si="2"/>
        <v>32.299999999999997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32.299999999999997</v>
      </c>
      <c r="E53">
        <f>GT!N53</f>
        <v>0</v>
      </c>
      <c r="F53">
        <f t="shared" si="4"/>
        <v>72</v>
      </c>
      <c r="G53">
        <f t="shared" si="5"/>
        <v>32.299999999999997</v>
      </c>
      <c r="H53" s="112"/>
      <c r="I53">
        <f>BRPL_EOD!AA53+BRPL_EOD!AB53</f>
        <v>11.61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32.69</v>
      </c>
      <c r="O53" s="112">
        <f t="shared" si="1"/>
        <v>-0.39000000000000057</v>
      </c>
      <c r="P53">
        <v>11.471489752217803</v>
      </c>
      <c r="Q53">
        <v>7.9045579687977972</v>
      </c>
      <c r="R53">
        <v>0</v>
      </c>
      <c r="S53">
        <v>2.0551850718874274</v>
      </c>
      <c r="T53">
        <v>10.868767207096971</v>
      </c>
      <c r="U53" s="114">
        <f t="shared" si="2"/>
        <v>32.299999999999997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11.61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32.69</v>
      </c>
      <c r="O54" s="112">
        <f t="shared" si="1"/>
        <v>-0.39000000000000057</v>
      </c>
      <c r="P54">
        <v>11.471489752217803</v>
      </c>
      <c r="Q54">
        <v>7.9045579687977972</v>
      </c>
      <c r="R54">
        <v>0</v>
      </c>
      <c r="S54">
        <v>2.0551850718874274</v>
      </c>
      <c r="T54">
        <v>10.868767207096971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31.3</v>
      </c>
      <c r="E55">
        <f>GT!N55</f>
        <v>0</v>
      </c>
      <c r="F55">
        <f t="shared" si="4"/>
        <v>72</v>
      </c>
      <c r="G55">
        <f t="shared" si="5"/>
        <v>31.3</v>
      </c>
      <c r="H55" s="112"/>
      <c r="I55">
        <f>BRPL_EOD!AA55+BRPL_EOD!AB55</f>
        <v>10.64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31.72</v>
      </c>
      <c r="O55" s="112">
        <f t="shared" si="1"/>
        <v>-0.41999999999999815</v>
      </c>
      <c r="P55">
        <v>10.499117276166457</v>
      </c>
      <c r="Q55">
        <v>7.8940731399747799</v>
      </c>
      <c r="R55">
        <v>0</v>
      </c>
      <c r="S55">
        <v>2.0524590163934429</v>
      </c>
      <c r="T55">
        <v>10.854350567465323</v>
      </c>
      <c r="U55" s="114">
        <f t="shared" si="2"/>
        <v>31.300000000000004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31.3</v>
      </c>
      <c r="E56">
        <f>GT!N56</f>
        <v>0</v>
      </c>
      <c r="F56">
        <f t="shared" si="4"/>
        <v>72</v>
      </c>
      <c r="G56">
        <f t="shared" si="5"/>
        <v>31.3</v>
      </c>
      <c r="H56" s="112"/>
      <c r="I56">
        <f>BRPL_EOD!AA56+BRPL_EOD!AB56</f>
        <v>10.64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31.72</v>
      </c>
      <c r="O56" s="112">
        <f t="shared" si="1"/>
        <v>-0.41999999999999815</v>
      </c>
      <c r="P56">
        <v>10.499117276166457</v>
      </c>
      <c r="Q56">
        <v>7.8940731399747799</v>
      </c>
      <c r="R56">
        <v>0</v>
      </c>
      <c r="S56">
        <v>2.0524590163934429</v>
      </c>
      <c r="T56">
        <v>10.854350567465323</v>
      </c>
      <c r="U56" s="114">
        <f t="shared" si="2"/>
        <v>31.300000000000004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31.3</v>
      </c>
      <c r="E57">
        <f>GT!N57</f>
        <v>0</v>
      </c>
      <c r="F57">
        <f t="shared" si="4"/>
        <v>72</v>
      </c>
      <c r="G57">
        <f t="shared" si="5"/>
        <v>31.3</v>
      </c>
      <c r="H57" s="112"/>
      <c r="I57">
        <f>BRPL_EOD!AA57+BRPL_EOD!AB57</f>
        <v>10.64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31.72</v>
      </c>
      <c r="O57" s="112">
        <f t="shared" si="1"/>
        <v>-0.41999999999999815</v>
      </c>
      <c r="P57">
        <v>10.499117276166457</v>
      </c>
      <c r="Q57">
        <v>7.8940731399747799</v>
      </c>
      <c r="R57">
        <v>0</v>
      </c>
      <c r="S57">
        <v>2.0524590163934429</v>
      </c>
      <c r="T57">
        <v>10.854350567465323</v>
      </c>
      <c r="U57" s="114">
        <f t="shared" si="2"/>
        <v>31.300000000000004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31.3</v>
      </c>
      <c r="E58">
        <f>GT!N58</f>
        <v>0</v>
      </c>
      <c r="F58">
        <f t="shared" si="4"/>
        <v>72</v>
      </c>
      <c r="G58">
        <f t="shared" si="5"/>
        <v>31.3</v>
      </c>
      <c r="H58" s="112"/>
      <c r="I58">
        <f>BRPL_EOD!AA58+BRPL_EOD!AB58</f>
        <v>10.64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31.72</v>
      </c>
      <c r="O58" s="112">
        <f t="shared" si="1"/>
        <v>-0.41999999999999815</v>
      </c>
      <c r="P58">
        <v>10.499117276166457</v>
      </c>
      <c r="Q58">
        <v>7.8940731399747799</v>
      </c>
      <c r="R58">
        <v>0</v>
      </c>
      <c r="S58">
        <v>2.0524590163934429</v>
      </c>
      <c r="T58">
        <v>10.854350567465323</v>
      </c>
      <c r="U58" s="114">
        <f t="shared" si="2"/>
        <v>31.300000000000004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31.3</v>
      </c>
      <c r="E59">
        <f>GT!N59</f>
        <v>0</v>
      </c>
      <c r="F59">
        <f t="shared" si="4"/>
        <v>72</v>
      </c>
      <c r="G59">
        <f t="shared" si="5"/>
        <v>31.3</v>
      </c>
      <c r="H59" s="112"/>
      <c r="I59">
        <f>BRPL_EOD!AA59+BRPL_EOD!AB59</f>
        <v>10.64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31.72</v>
      </c>
      <c r="O59" s="112">
        <f t="shared" si="1"/>
        <v>-0.41999999999999815</v>
      </c>
      <c r="P59">
        <v>10.499117276166457</v>
      </c>
      <c r="Q59">
        <v>7.8940731399747799</v>
      </c>
      <c r="R59">
        <v>0</v>
      </c>
      <c r="S59">
        <v>2.0524590163934429</v>
      </c>
      <c r="T59">
        <v>10.854350567465323</v>
      </c>
      <c r="U59" s="114">
        <f t="shared" si="2"/>
        <v>31.300000000000004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11.61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32.69</v>
      </c>
      <c r="O60" s="112">
        <f t="shared" si="1"/>
        <v>-0.39000000000000057</v>
      </c>
      <c r="P60">
        <v>11.471489752217803</v>
      </c>
      <c r="Q60">
        <v>7.9045579687977972</v>
      </c>
      <c r="R60">
        <v>0</v>
      </c>
      <c r="S60">
        <v>2.0551850718874274</v>
      </c>
      <c r="T60">
        <v>10.868767207096971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11.61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32.69</v>
      </c>
      <c r="O61" s="112">
        <f t="shared" si="1"/>
        <v>-0.39000000000000057</v>
      </c>
      <c r="P61">
        <v>11.471489752217803</v>
      </c>
      <c r="Q61">
        <v>7.9045579687977972</v>
      </c>
      <c r="R61">
        <v>0</v>
      </c>
      <c r="S61">
        <v>2.0551850718874274</v>
      </c>
      <c r="T61">
        <v>10.868767207096971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11.61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32.69</v>
      </c>
      <c r="O62" s="112">
        <f t="shared" si="1"/>
        <v>-0.39000000000000057</v>
      </c>
      <c r="P62">
        <v>11.471489752217803</v>
      </c>
      <c r="Q62">
        <v>7.9045579687977972</v>
      </c>
      <c r="R62">
        <v>0</v>
      </c>
      <c r="S62">
        <v>2.0551850718874274</v>
      </c>
      <c r="T62">
        <v>10.868767207096971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31.3</v>
      </c>
      <c r="E63">
        <f>GT!N63</f>
        <v>0</v>
      </c>
      <c r="F63">
        <f t="shared" si="4"/>
        <v>72</v>
      </c>
      <c r="G63">
        <f t="shared" si="5"/>
        <v>31.3</v>
      </c>
      <c r="H63" s="112"/>
      <c r="I63">
        <f>BRPL_EOD!AA63+BRPL_EOD!AB63</f>
        <v>10.64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31.72</v>
      </c>
      <c r="O63" s="112">
        <f t="shared" si="1"/>
        <v>-0.41999999999999815</v>
      </c>
      <c r="P63">
        <v>10.499117276166457</v>
      </c>
      <c r="Q63">
        <v>7.8940731399747799</v>
      </c>
      <c r="R63">
        <v>0</v>
      </c>
      <c r="S63">
        <v>2.0524590163934429</v>
      </c>
      <c r="T63">
        <v>10.854350567465323</v>
      </c>
      <c r="U63" s="114">
        <f t="shared" si="2"/>
        <v>31.300000000000004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31.3</v>
      </c>
      <c r="E64">
        <f>GT!N64</f>
        <v>0</v>
      </c>
      <c r="F64">
        <f t="shared" si="4"/>
        <v>72</v>
      </c>
      <c r="G64">
        <f t="shared" si="5"/>
        <v>31.3</v>
      </c>
      <c r="H64" s="112"/>
      <c r="I64">
        <f>BRPL_EOD!AA64+BRPL_EOD!AB64</f>
        <v>10.64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31.72</v>
      </c>
      <c r="O64" s="112">
        <f t="shared" si="1"/>
        <v>-0.41999999999999815</v>
      </c>
      <c r="P64">
        <v>10.499117276166457</v>
      </c>
      <c r="Q64">
        <v>7.8940731399747799</v>
      </c>
      <c r="R64">
        <v>0</v>
      </c>
      <c r="S64">
        <v>2.0524590163934429</v>
      </c>
      <c r="T64">
        <v>10.854350567465323</v>
      </c>
      <c r="U64" s="114">
        <f t="shared" si="2"/>
        <v>31.300000000000004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31.3</v>
      </c>
      <c r="E65">
        <f>GT!N65</f>
        <v>0</v>
      </c>
      <c r="F65">
        <f t="shared" si="4"/>
        <v>72</v>
      </c>
      <c r="G65">
        <f t="shared" si="5"/>
        <v>31.3</v>
      </c>
      <c r="H65" s="112"/>
      <c r="I65">
        <f>BRPL_EOD!AA65+BRPL_EOD!AB65</f>
        <v>10.64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31.72</v>
      </c>
      <c r="O65" s="112">
        <f t="shared" si="1"/>
        <v>-0.41999999999999815</v>
      </c>
      <c r="P65">
        <v>10.499117276166457</v>
      </c>
      <c r="Q65">
        <v>7.8940731399747799</v>
      </c>
      <c r="R65">
        <v>0</v>
      </c>
      <c r="S65">
        <v>2.0524590163934429</v>
      </c>
      <c r="T65">
        <v>10.854350567465323</v>
      </c>
      <c r="U65" s="114">
        <f t="shared" si="2"/>
        <v>31.300000000000004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31.3</v>
      </c>
      <c r="E66">
        <f>GT!N66</f>
        <v>0</v>
      </c>
      <c r="F66">
        <f t="shared" si="4"/>
        <v>72</v>
      </c>
      <c r="G66">
        <f t="shared" si="5"/>
        <v>31.3</v>
      </c>
      <c r="H66" s="112"/>
      <c r="I66">
        <f>BRPL_EOD!AA66+BRPL_EOD!AB66</f>
        <v>10.64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31.72</v>
      </c>
      <c r="O66" s="112">
        <f t="shared" si="1"/>
        <v>-0.41999999999999815</v>
      </c>
      <c r="P66">
        <v>10.499117276166457</v>
      </c>
      <c r="Q66">
        <v>7.8940731399747799</v>
      </c>
      <c r="R66">
        <v>0</v>
      </c>
      <c r="S66">
        <v>2.0524590163934429</v>
      </c>
      <c r="T66">
        <v>10.854350567465323</v>
      </c>
      <c r="U66" s="114">
        <f t="shared" si="2"/>
        <v>31.300000000000004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31.3</v>
      </c>
      <c r="E67">
        <f>GT!N67</f>
        <v>0</v>
      </c>
      <c r="F67">
        <f t="shared" si="4"/>
        <v>72</v>
      </c>
      <c r="G67">
        <f t="shared" si="5"/>
        <v>31.3</v>
      </c>
      <c r="H67" s="112"/>
      <c r="I67">
        <f>BRPL_EOD!AA67+BRPL_EOD!AB67</f>
        <v>10.64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31.72</v>
      </c>
      <c r="O67" s="112">
        <f t="shared" ref="O67:O98" si="7">G67-N67</f>
        <v>-0.41999999999999815</v>
      </c>
      <c r="P67">
        <v>10.499117276166457</v>
      </c>
      <c r="Q67">
        <v>7.8940731399747799</v>
      </c>
      <c r="R67">
        <v>0</v>
      </c>
      <c r="S67">
        <v>2.0524590163934429</v>
      </c>
      <c r="T67">
        <v>10.854350567465323</v>
      </c>
      <c r="U67" s="114">
        <f t="shared" ref="U67:U98" si="8">SUM(P67:T67)</f>
        <v>31.300000000000004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31.3</v>
      </c>
      <c r="E68">
        <f>GT!N68</f>
        <v>0</v>
      </c>
      <c r="F68">
        <f t="shared" ref="F68:F98" si="10">B68+C68</f>
        <v>72</v>
      </c>
      <c r="G68">
        <f t="shared" ref="G68:G98" si="11">D68+E68-X68</f>
        <v>31.3</v>
      </c>
      <c r="H68" s="112"/>
      <c r="I68">
        <f>BRPL_EOD!AA68+BRPL_EOD!AB68</f>
        <v>10.64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31.72</v>
      </c>
      <c r="O68" s="112">
        <f t="shared" si="7"/>
        <v>-0.41999999999999815</v>
      </c>
      <c r="P68">
        <v>10.499117276166457</v>
      </c>
      <c r="Q68">
        <v>7.8940731399747799</v>
      </c>
      <c r="R68">
        <v>0</v>
      </c>
      <c r="S68">
        <v>2.0524590163934429</v>
      </c>
      <c r="T68">
        <v>10.854350567465323</v>
      </c>
      <c r="U68" s="114">
        <f t="shared" si="8"/>
        <v>31.300000000000004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10.64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31.72</v>
      </c>
      <c r="O69" s="112">
        <f t="shared" si="7"/>
        <v>-0.41999999999999815</v>
      </c>
      <c r="P69">
        <v>10.499117276166457</v>
      </c>
      <c r="Q69">
        <v>7.8940731399747799</v>
      </c>
      <c r="R69">
        <v>0</v>
      </c>
      <c r="S69">
        <v>2.0524590163934429</v>
      </c>
      <c r="T69">
        <v>10.854350567465323</v>
      </c>
      <c r="U69" s="114">
        <f t="shared" si="8"/>
        <v>31.300000000000004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10.64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31.72</v>
      </c>
      <c r="O70" s="112">
        <f t="shared" si="7"/>
        <v>-0.41999999999999815</v>
      </c>
      <c r="P70">
        <v>10.499117276166457</v>
      </c>
      <c r="Q70">
        <v>7.8940731399747799</v>
      </c>
      <c r="R70">
        <v>0</v>
      </c>
      <c r="S70">
        <v>2.0524590163934429</v>
      </c>
      <c r="T70">
        <v>10.854350567465323</v>
      </c>
      <c r="U70" s="114">
        <f t="shared" si="8"/>
        <v>31.300000000000004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31.3</v>
      </c>
      <c r="E71">
        <f>GT!N71</f>
        <v>0</v>
      </c>
      <c r="F71">
        <f t="shared" si="10"/>
        <v>72</v>
      </c>
      <c r="G71">
        <f t="shared" si="11"/>
        <v>31.3</v>
      </c>
      <c r="H71" s="112"/>
      <c r="I71">
        <f>BRPL_EOD!AA71+BRPL_EOD!AB71</f>
        <v>10.64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31.72</v>
      </c>
      <c r="O71" s="112">
        <f t="shared" si="7"/>
        <v>-0.41999999999999815</v>
      </c>
      <c r="P71">
        <v>10.499117276166457</v>
      </c>
      <c r="Q71">
        <v>7.8940731399747799</v>
      </c>
      <c r="R71">
        <v>0</v>
      </c>
      <c r="S71">
        <v>2.0524590163934429</v>
      </c>
      <c r="T71">
        <v>10.854350567465323</v>
      </c>
      <c r="U71" s="114">
        <f t="shared" si="8"/>
        <v>31.300000000000004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31.3</v>
      </c>
      <c r="E72">
        <f>GT!N72</f>
        <v>0</v>
      </c>
      <c r="F72">
        <f t="shared" si="10"/>
        <v>72</v>
      </c>
      <c r="G72">
        <f t="shared" si="11"/>
        <v>31.3</v>
      </c>
      <c r="H72" s="112"/>
      <c r="I72">
        <f>BRPL_EOD!AA72+BRPL_EOD!AB72</f>
        <v>10.64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31.72</v>
      </c>
      <c r="O72" s="112">
        <f t="shared" si="7"/>
        <v>-0.41999999999999815</v>
      </c>
      <c r="P72">
        <v>10.499117276166457</v>
      </c>
      <c r="Q72">
        <v>7.8940731399747799</v>
      </c>
      <c r="R72">
        <v>0</v>
      </c>
      <c r="S72">
        <v>2.0524590163934429</v>
      </c>
      <c r="T72">
        <v>10.854350567465323</v>
      </c>
      <c r="U72" s="114">
        <f t="shared" si="8"/>
        <v>31.300000000000004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10.64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31.72</v>
      </c>
      <c r="O73" s="112">
        <f t="shared" si="7"/>
        <v>-0.41999999999999815</v>
      </c>
      <c r="P73">
        <v>10.499117276166457</v>
      </c>
      <c r="Q73">
        <v>7.8940731399747799</v>
      </c>
      <c r="R73">
        <v>0</v>
      </c>
      <c r="S73">
        <v>2.0524590163934429</v>
      </c>
      <c r="T73">
        <v>10.854350567465323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10.64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31.72</v>
      </c>
      <c r="O74" s="112">
        <f t="shared" si="7"/>
        <v>-0.41999999999999815</v>
      </c>
      <c r="P74">
        <v>10.499117276166457</v>
      </c>
      <c r="Q74">
        <v>7.8940731399747799</v>
      </c>
      <c r="R74">
        <v>0</v>
      </c>
      <c r="S74">
        <v>2.0524590163934429</v>
      </c>
      <c r="T74">
        <v>10.854350567465323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31.6</v>
      </c>
      <c r="E75">
        <f>GT!N75</f>
        <v>0</v>
      </c>
      <c r="F75">
        <f t="shared" si="10"/>
        <v>72</v>
      </c>
      <c r="G75">
        <f t="shared" si="11"/>
        <v>31.6</v>
      </c>
      <c r="H75" s="112"/>
      <c r="I75">
        <f>BRPL_EOD!AA75+BRPL_EOD!AB75</f>
        <v>10.64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31.72</v>
      </c>
      <c r="O75" s="112">
        <f t="shared" si="7"/>
        <v>-0.11999999999999744</v>
      </c>
      <c r="P75">
        <v>10.599747793190417</v>
      </c>
      <c r="Q75">
        <v>7.9697351828499379</v>
      </c>
      <c r="R75">
        <v>0</v>
      </c>
      <c r="S75">
        <v>2.072131147540984</v>
      </c>
      <c r="T75">
        <v>10.958385876418664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31.6</v>
      </c>
      <c r="E76">
        <f>GT!N76</f>
        <v>0</v>
      </c>
      <c r="F76">
        <f t="shared" si="10"/>
        <v>72</v>
      </c>
      <c r="G76">
        <f t="shared" si="11"/>
        <v>31.6</v>
      </c>
      <c r="H76" s="112"/>
      <c r="I76">
        <f>BRPL_EOD!AA76+BRPL_EOD!AB76</f>
        <v>10.64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31.72</v>
      </c>
      <c r="O76" s="112">
        <f t="shared" si="7"/>
        <v>-0.11999999999999744</v>
      </c>
      <c r="P76">
        <v>10.599747793190417</v>
      </c>
      <c r="Q76">
        <v>7.9697351828499379</v>
      </c>
      <c r="R76">
        <v>0</v>
      </c>
      <c r="S76">
        <v>2.072131147540984</v>
      </c>
      <c r="T76">
        <v>10.958385876418664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31.6</v>
      </c>
      <c r="E77">
        <f>GT!N77</f>
        <v>0</v>
      </c>
      <c r="F77">
        <f t="shared" si="10"/>
        <v>72</v>
      </c>
      <c r="G77">
        <f t="shared" si="11"/>
        <v>31.6</v>
      </c>
      <c r="H77" s="112"/>
      <c r="I77">
        <f>BRPL_EOD!AA77+BRPL_EOD!AB77</f>
        <v>10.64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31.72</v>
      </c>
      <c r="O77" s="112">
        <f t="shared" si="7"/>
        <v>-0.11999999999999744</v>
      </c>
      <c r="P77">
        <v>10.599747793190417</v>
      </c>
      <c r="Q77">
        <v>7.9697351828499379</v>
      </c>
      <c r="R77">
        <v>0</v>
      </c>
      <c r="S77">
        <v>2.072131147540984</v>
      </c>
      <c r="T77">
        <v>10.958385876418664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12.58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33.659999999999997</v>
      </c>
      <c r="O78" s="112">
        <f t="shared" si="7"/>
        <v>-5.9999999999995168E-2</v>
      </c>
      <c r="P78">
        <v>12.55757575757576</v>
      </c>
      <c r="Q78">
        <v>7.9857397504456342</v>
      </c>
      <c r="R78">
        <v>0</v>
      </c>
      <c r="S78">
        <v>2.0762923351158649</v>
      </c>
      <c r="T78">
        <v>10.980392156862747</v>
      </c>
      <c r="U78" s="114">
        <f t="shared" si="8"/>
        <v>33.600000000000009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33.6</v>
      </c>
      <c r="E79">
        <f>GT!N79</f>
        <v>0</v>
      </c>
      <c r="F79">
        <f t="shared" si="10"/>
        <v>72</v>
      </c>
      <c r="G79">
        <f t="shared" si="11"/>
        <v>33.6</v>
      </c>
      <c r="H79" s="112"/>
      <c r="I79">
        <f>BRPL_EOD!AA79+BRPL_EOD!AB79</f>
        <v>12.58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33.659999999999997</v>
      </c>
      <c r="O79" s="112">
        <f t="shared" si="7"/>
        <v>-5.9999999999995168E-2</v>
      </c>
      <c r="P79">
        <v>12.55757575757576</v>
      </c>
      <c r="Q79">
        <v>7.9857397504456342</v>
      </c>
      <c r="R79">
        <v>0</v>
      </c>
      <c r="S79">
        <v>2.0762923351158649</v>
      </c>
      <c r="T79">
        <v>10.980392156862747</v>
      </c>
      <c r="U79" s="114">
        <f t="shared" si="8"/>
        <v>33.600000000000009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33.6</v>
      </c>
      <c r="E80">
        <f>GT!N80</f>
        <v>0</v>
      </c>
      <c r="F80">
        <f t="shared" si="10"/>
        <v>72</v>
      </c>
      <c r="G80">
        <f t="shared" si="11"/>
        <v>33.6</v>
      </c>
      <c r="H80" s="112"/>
      <c r="I80">
        <f>BRPL_EOD!AA80+BRPL_EOD!AB80</f>
        <v>12.58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33.659999999999997</v>
      </c>
      <c r="O80" s="112">
        <f t="shared" si="7"/>
        <v>-5.9999999999995168E-2</v>
      </c>
      <c r="P80">
        <v>12.55757575757576</v>
      </c>
      <c r="Q80">
        <v>7.9857397504456342</v>
      </c>
      <c r="R80">
        <v>0</v>
      </c>
      <c r="S80">
        <v>2.0762923351158649</v>
      </c>
      <c r="T80">
        <v>10.980392156862747</v>
      </c>
      <c r="U80" s="114">
        <f t="shared" si="8"/>
        <v>33.600000000000009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33.6</v>
      </c>
      <c r="E81">
        <f>GT!N81</f>
        <v>0</v>
      </c>
      <c r="F81">
        <f t="shared" si="10"/>
        <v>72</v>
      </c>
      <c r="G81">
        <f t="shared" si="11"/>
        <v>33.6</v>
      </c>
      <c r="H81" s="112"/>
      <c r="I81">
        <f>BRPL_EOD!AA81+BRPL_EOD!AB81</f>
        <v>12.58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33.659999999999997</v>
      </c>
      <c r="O81" s="112">
        <f t="shared" si="7"/>
        <v>-5.9999999999995168E-2</v>
      </c>
      <c r="P81">
        <v>12.55757575757576</v>
      </c>
      <c r="Q81">
        <v>7.9857397504456342</v>
      </c>
      <c r="R81">
        <v>0</v>
      </c>
      <c r="S81">
        <v>2.0762923351158649</v>
      </c>
      <c r="T81">
        <v>10.980392156862747</v>
      </c>
      <c r="U81" s="114">
        <f t="shared" si="8"/>
        <v>33.600000000000009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33.6</v>
      </c>
      <c r="E82">
        <f>GT!N82</f>
        <v>0</v>
      </c>
      <c r="F82">
        <f t="shared" si="10"/>
        <v>72</v>
      </c>
      <c r="G82">
        <f t="shared" si="11"/>
        <v>33.6</v>
      </c>
      <c r="H82" s="112"/>
      <c r="I82">
        <f>BRPL_EOD!AA82+BRPL_EOD!AB82</f>
        <v>12.58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33.659999999999997</v>
      </c>
      <c r="O82" s="112">
        <f t="shared" si="7"/>
        <v>-5.9999999999995168E-2</v>
      </c>
      <c r="P82">
        <v>12.55757575757576</v>
      </c>
      <c r="Q82">
        <v>7.9857397504456342</v>
      </c>
      <c r="R82">
        <v>0</v>
      </c>
      <c r="S82">
        <v>2.0762923351158649</v>
      </c>
      <c r="T82">
        <v>10.980392156862747</v>
      </c>
      <c r="U82" s="114">
        <f t="shared" si="8"/>
        <v>33.600000000000009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33.6</v>
      </c>
      <c r="E83">
        <f>GT!N83</f>
        <v>0</v>
      </c>
      <c r="F83">
        <f t="shared" si="10"/>
        <v>72</v>
      </c>
      <c r="G83">
        <f t="shared" si="11"/>
        <v>33.6</v>
      </c>
      <c r="H83" s="112"/>
      <c r="I83">
        <f>BRPL_EOD!AA83+BRPL_EOD!AB83</f>
        <v>12.58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33.659999999999997</v>
      </c>
      <c r="O83" s="112">
        <f t="shared" si="7"/>
        <v>-5.9999999999995168E-2</v>
      </c>
      <c r="P83">
        <v>12.55757575757576</v>
      </c>
      <c r="Q83">
        <v>7.9857397504456342</v>
      </c>
      <c r="R83">
        <v>0</v>
      </c>
      <c r="S83">
        <v>2.0762923351158649</v>
      </c>
      <c r="T83">
        <v>10.980392156862747</v>
      </c>
      <c r="U83" s="114">
        <f t="shared" si="8"/>
        <v>33.600000000000009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33.6</v>
      </c>
      <c r="E84">
        <f>GT!N84</f>
        <v>0</v>
      </c>
      <c r="F84">
        <f t="shared" si="10"/>
        <v>72</v>
      </c>
      <c r="G84">
        <f t="shared" si="11"/>
        <v>33.6</v>
      </c>
      <c r="H84" s="112"/>
      <c r="I84">
        <f>BRPL_EOD!AA84+BRPL_EOD!AB84</f>
        <v>12.58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33.659999999999997</v>
      </c>
      <c r="O84" s="112">
        <f t="shared" si="7"/>
        <v>-5.9999999999995168E-2</v>
      </c>
      <c r="P84">
        <v>12.55757575757576</v>
      </c>
      <c r="Q84">
        <v>7.9857397504456342</v>
      </c>
      <c r="R84">
        <v>0</v>
      </c>
      <c r="S84">
        <v>2.0762923351158649</v>
      </c>
      <c r="T84">
        <v>10.980392156862747</v>
      </c>
      <c r="U84" s="114">
        <f t="shared" si="8"/>
        <v>33.600000000000009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33.6</v>
      </c>
      <c r="E85">
        <f>GT!N85</f>
        <v>0</v>
      </c>
      <c r="F85">
        <f t="shared" si="10"/>
        <v>72</v>
      </c>
      <c r="G85">
        <f t="shared" si="11"/>
        <v>33.6</v>
      </c>
      <c r="H85" s="112"/>
      <c r="I85">
        <f>BRPL_EOD!AA85+BRPL_EOD!AB85</f>
        <v>12.58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33.659999999999997</v>
      </c>
      <c r="O85" s="112">
        <f t="shared" si="7"/>
        <v>-5.9999999999995168E-2</v>
      </c>
      <c r="P85">
        <v>12.55757575757576</v>
      </c>
      <c r="Q85">
        <v>7.9857397504456342</v>
      </c>
      <c r="R85">
        <v>0</v>
      </c>
      <c r="S85">
        <v>2.0762923351158649</v>
      </c>
      <c r="T85">
        <v>10.980392156862747</v>
      </c>
      <c r="U85" s="114">
        <f t="shared" si="8"/>
        <v>33.600000000000009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33.6</v>
      </c>
      <c r="E86">
        <f>GT!N86</f>
        <v>0</v>
      </c>
      <c r="F86">
        <f t="shared" si="10"/>
        <v>72</v>
      </c>
      <c r="G86">
        <f t="shared" si="11"/>
        <v>33.6</v>
      </c>
      <c r="H86" s="112"/>
      <c r="I86">
        <f>BRPL_EOD!AA86+BRPL_EOD!AB86</f>
        <v>12.58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33.659999999999997</v>
      </c>
      <c r="O86" s="112">
        <f t="shared" si="7"/>
        <v>-5.9999999999995168E-2</v>
      </c>
      <c r="P86">
        <v>12.55757575757576</v>
      </c>
      <c r="Q86">
        <v>7.9857397504456342</v>
      </c>
      <c r="R86">
        <v>0</v>
      </c>
      <c r="S86">
        <v>2.0762923351158649</v>
      </c>
      <c r="T86">
        <v>10.980392156862747</v>
      </c>
      <c r="U86" s="114">
        <f t="shared" si="8"/>
        <v>33.600000000000009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33.6</v>
      </c>
      <c r="E87">
        <f>GT!N87</f>
        <v>0</v>
      </c>
      <c r="F87">
        <f t="shared" si="10"/>
        <v>72</v>
      </c>
      <c r="G87">
        <f t="shared" si="11"/>
        <v>33.6</v>
      </c>
      <c r="H87" s="112"/>
      <c r="I87">
        <f>BRPL_EOD!AA87+BRPL_EOD!AB87</f>
        <v>12.58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33.659999999999997</v>
      </c>
      <c r="O87" s="112">
        <f t="shared" si="7"/>
        <v>-5.9999999999995168E-2</v>
      </c>
      <c r="P87">
        <v>12.55757575757576</v>
      </c>
      <c r="Q87">
        <v>7.9857397504456342</v>
      </c>
      <c r="R87">
        <v>0</v>
      </c>
      <c r="S87">
        <v>2.0762923351158649</v>
      </c>
      <c r="T87">
        <v>10.980392156862747</v>
      </c>
      <c r="U87" s="114">
        <f t="shared" si="8"/>
        <v>33.600000000000009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33.6</v>
      </c>
      <c r="E88">
        <f>GT!N88</f>
        <v>0</v>
      </c>
      <c r="F88">
        <f t="shared" si="10"/>
        <v>72</v>
      </c>
      <c r="G88">
        <f t="shared" si="11"/>
        <v>33.6</v>
      </c>
      <c r="H88" s="112"/>
      <c r="I88">
        <f>BRPL_EOD!AA88+BRPL_EOD!AB88</f>
        <v>12.58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33.659999999999997</v>
      </c>
      <c r="O88" s="112">
        <f t="shared" si="7"/>
        <v>-5.9999999999995168E-2</v>
      </c>
      <c r="P88">
        <v>12.55757575757576</v>
      </c>
      <c r="Q88">
        <v>7.9857397504456342</v>
      </c>
      <c r="R88">
        <v>0</v>
      </c>
      <c r="S88">
        <v>2.0762923351158649</v>
      </c>
      <c r="T88">
        <v>10.980392156862747</v>
      </c>
      <c r="U88" s="114">
        <f t="shared" si="8"/>
        <v>33.600000000000009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33.6</v>
      </c>
      <c r="E89">
        <f>GT!N89</f>
        <v>0</v>
      </c>
      <c r="F89">
        <f t="shared" si="10"/>
        <v>72</v>
      </c>
      <c r="G89">
        <f t="shared" si="11"/>
        <v>33.6</v>
      </c>
      <c r="H89" s="112"/>
      <c r="I89">
        <f>BRPL_EOD!AA89+BRPL_EOD!AB89</f>
        <v>12.58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33.659999999999997</v>
      </c>
      <c r="O89" s="112">
        <f t="shared" si="7"/>
        <v>-5.9999999999995168E-2</v>
      </c>
      <c r="P89">
        <v>12.55757575757576</v>
      </c>
      <c r="Q89">
        <v>7.9857397504456342</v>
      </c>
      <c r="R89">
        <v>0</v>
      </c>
      <c r="S89">
        <v>2.0762923351158649</v>
      </c>
      <c r="T89">
        <v>10.980392156862747</v>
      </c>
      <c r="U89" s="114">
        <f t="shared" si="8"/>
        <v>33.600000000000009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33.6</v>
      </c>
      <c r="E90">
        <f>GT!N90</f>
        <v>0</v>
      </c>
      <c r="F90">
        <f t="shared" si="10"/>
        <v>72</v>
      </c>
      <c r="G90">
        <f t="shared" si="11"/>
        <v>33.6</v>
      </c>
      <c r="H90" s="112"/>
      <c r="I90">
        <f>BRPL_EOD!AA90+BRPL_EOD!AB90</f>
        <v>12.58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33.659999999999997</v>
      </c>
      <c r="O90" s="112">
        <f t="shared" si="7"/>
        <v>-5.9999999999995168E-2</v>
      </c>
      <c r="P90">
        <v>12.55757575757576</v>
      </c>
      <c r="Q90">
        <v>7.9857397504456342</v>
      </c>
      <c r="R90">
        <v>0</v>
      </c>
      <c r="S90">
        <v>2.0762923351158649</v>
      </c>
      <c r="T90">
        <v>10.980392156862747</v>
      </c>
      <c r="U90" s="114">
        <f t="shared" si="8"/>
        <v>33.600000000000009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33.6</v>
      </c>
      <c r="E91">
        <f>GT!N91</f>
        <v>0</v>
      </c>
      <c r="F91">
        <f t="shared" si="10"/>
        <v>72</v>
      </c>
      <c r="G91">
        <f t="shared" si="11"/>
        <v>33.6</v>
      </c>
      <c r="H91" s="112"/>
      <c r="I91">
        <f>BRPL_EOD!AA91+BRPL_EOD!AB91</f>
        <v>12.58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33.659999999999997</v>
      </c>
      <c r="O91" s="112">
        <f t="shared" si="7"/>
        <v>-5.9999999999995168E-2</v>
      </c>
      <c r="P91">
        <v>12.55757575757576</v>
      </c>
      <c r="Q91">
        <v>7.9857397504456342</v>
      </c>
      <c r="R91">
        <v>0</v>
      </c>
      <c r="S91">
        <v>2.0762923351158649</v>
      </c>
      <c r="T91">
        <v>10.980392156862747</v>
      </c>
      <c r="U91" s="114">
        <f t="shared" si="8"/>
        <v>33.600000000000009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33.6</v>
      </c>
      <c r="E92">
        <f>GT!N92</f>
        <v>0</v>
      </c>
      <c r="F92">
        <f t="shared" si="10"/>
        <v>72</v>
      </c>
      <c r="G92">
        <f t="shared" si="11"/>
        <v>33.6</v>
      </c>
      <c r="H92" s="112"/>
      <c r="I92">
        <f>BRPL_EOD!AA92+BRPL_EOD!AB92</f>
        <v>12.58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33.659999999999997</v>
      </c>
      <c r="O92" s="112">
        <f t="shared" si="7"/>
        <v>-5.9999999999995168E-2</v>
      </c>
      <c r="P92">
        <v>12.55757575757576</v>
      </c>
      <c r="Q92">
        <v>7.9857397504456342</v>
      </c>
      <c r="R92">
        <v>0</v>
      </c>
      <c r="S92">
        <v>2.0762923351158649</v>
      </c>
      <c r="T92">
        <v>10.980392156862747</v>
      </c>
      <c r="U92" s="114">
        <f t="shared" si="8"/>
        <v>33.600000000000009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33.6</v>
      </c>
      <c r="E93">
        <f>GT!N93</f>
        <v>0</v>
      </c>
      <c r="F93">
        <f t="shared" si="10"/>
        <v>72</v>
      </c>
      <c r="G93">
        <f t="shared" si="11"/>
        <v>33.6</v>
      </c>
      <c r="H93" s="112"/>
      <c r="I93">
        <f>BRPL_EOD!AA93+BRPL_EOD!AB93</f>
        <v>12.58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33.659999999999997</v>
      </c>
      <c r="O93" s="112">
        <f t="shared" si="7"/>
        <v>-5.9999999999995168E-2</v>
      </c>
      <c r="P93">
        <v>12.55757575757576</v>
      </c>
      <c r="Q93">
        <v>7.9857397504456342</v>
      </c>
      <c r="R93">
        <v>0</v>
      </c>
      <c r="S93">
        <v>2.0762923351158649</v>
      </c>
      <c r="T93">
        <v>10.980392156862747</v>
      </c>
      <c r="U93" s="114">
        <f t="shared" si="8"/>
        <v>33.600000000000009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33.6</v>
      </c>
      <c r="E94">
        <f>GT!N94</f>
        <v>0</v>
      </c>
      <c r="F94">
        <f t="shared" si="10"/>
        <v>72</v>
      </c>
      <c r="G94">
        <f t="shared" si="11"/>
        <v>33.6</v>
      </c>
      <c r="H94" s="112"/>
      <c r="I94">
        <f>BRPL_EOD!AA94+BRPL_EOD!AB94</f>
        <v>12.58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33.659999999999997</v>
      </c>
      <c r="O94" s="112">
        <f t="shared" si="7"/>
        <v>-5.9999999999995168E-2</v>
      </c>
      <c r="P94">
        <v>12.55757575757576</v>
      </c>
      <c r="Q94">
        <v>7.9857397504456342</v>
      </c>
      <c r="R94">
        <v>0</v>
      </c>
      <c r="S94">
        <v>2.0762923351158649</v>
      </c>
      <c r="T94">
        <v>10.980392156862747</v>
      </c>
      <c r="U94" s="114">
        <f t="shared" si="8"/>
        <v>33.600000000000009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33.6</v>
      </c>
      <c r="E95">
        <f>GT!N95</f>
        <v>0</v>
      </c>
      <c r="F95">
        <f t="shared" si="10"/>
        <v>72</v>
      </c>
      <c r="G95">
        <f t="shared" si="11"/>
        <v>33.6</v>
      </c>
      <c r="H95" s="112"/>
      <c r="I95">
        <f>BRPL_EOD!AA95+BRPL_EOD!AB95</f>
        <v>12.58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33.659999999999997</v>
      </c>
      <c r="O95" s="112">
        <f t="shared" si="7"/>
        <v>-5.9999999999995168E-2</v>
      </c>
      <c r="P95">
        <v>12.55757575757576</v>
      </c>
      <c r="Q95">
        <v>7.9857397504456342</v>
      </c>
      <c r="R95">
        <v>0</v>
      </c>
      <c r="S95">
        <v>2.0762923351158649</v>
      </c>
      <c r="T95">
        <v>10.980392156862747</v>
      </c>
      <c r="U95" s="114">
        <f t="shared" si="8"/>
        <v>33.600000000000009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33.6</v>
      </c>
      <c r="E96">
        <f>GT!N96</f>
        <v>0</v>
      </c>
      <c r="F96">
        <f t="shared" si="10"/>
        <v>72</v>
      </c>
      <c r="G96">
        <f t="shared" si="11"/>
        <v>33.6</v>
      </c>
      <c r="H96" s="112"/>
      <c r="I96">
        <f>BRPL_EOD!AA96+BRPL_EOD!AB96</f>
        <v>12.58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33.659999999999997</v>
      </c>
      <c r="O96" s="112">
        <f t="shared" si="7"/>
        <v>-5.9999999999995168E-2</v>
      </c>
      <c r="P96">
        <v>12.55757575757576</v>
      </c>
      <c r="Q96">
        <v>7.9857397504456342</v>
      </c>
      <c r="R96">
        <v>0</v>
      </c>
      <c r="S96">
        <v>2.0762923351158649</v>
      </c>
      <c r="T96">
        <v>10.980392156862747</v>
      </c>
      <c r="U96" s="114">
        <f t="shared" si="8"/>
        <v>33.600000000000009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33.6</v>
      </c>
      <c r="E97">
        <f>GT!N97</f>
        <v>0</v>
      </c>
      <c r="F97">
        <f t="shared" si="10"/>
        <v>72</v>
      </c>
      <c r="G97">
        <f t="shared" si="11"/>
        <v>33.6</v>
      </c>
      <c r="H97" s="112"/>
      <c r="I97">
        <f>BRPL_EOD!AA97+BRPL_EOD!AB97</f>
        <v>12.58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33.659999999999997</v>
      </c>
      <c r="O97" s="112">
        <f t="shared" si="7"/>
        <v>-5.9999999999995168E-2</v>
      </c>
      <c r="P97">
        <v>12.55757575757576</v>
      </c>
      <c r="Q97">
        <v>7.9857397504456342</v>
      </c>
      <c r="R97">
        <v>0</v>
      </c>
      <c r="S97">
        <v>2.0762923351158649</v>
      </c>
      <c r="T97">
        <v>10.980392156862747</v>
      </c>
      <c r="U97" s="114">
        <f t="shared" si="8"/>
        <v>33.600000000000009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33.6</v>
      </c>
      <c r="E98">
        <f>GT!N98</f>
        <v>0</v>
      </c>
      <c r="F98">
        <f t="shared" si="10"/>
        <v>72</v>
      </c>
      <c r="G98">
        <f t="shared" si="11"/>
        <v>33.6</v>
      </c>
      <c r="H98" s="112"/>
      <c r="I98">
        <f>BRPL_EOD!AA98+BRPL_EOD!AB98</f>
        <v>12.58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33.659999999999997</v>
      </c>
      <c r="O98" s="112">
        <f t="shared" si="7"/>
        <v>-5.9999999999995168E-2</v>
      </c>
      <c r="P98">
        <v>12.55757575757576</v>
      </c>
      <c r="Q98">
        <v>7.9857397504456342</v>
      </c>
      <c r="R98">
        <v>0</v>
      </c>
      <c r="S98">
        <v>2.0762923351158649</v>
      </c>
      <c r="T98">
        <v>10.980392156862747</v>
      </c>
      <c r="U98" s="114">
        <f t="shared" si="8"/>
        <v>33.600000000000009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0.79344999999999954</v>
      </c>
      <c r="E99" s="114">
        <f t="shared" si="12"/>
        <v>0</v>
      </c>
      <c r="F99" s="114">
        <f t="shared" si="12"/>
        <v>1.728</v>
      </c>
      <c r="G99" s="114">
        <f t="shared" si="12"/>
        <v>0.79344999999999954</v>
      </c>
      <c r="H99" s="114"/>
      <c r="I99" s="114">
        <f t="shared" si="12"/>
        <v>0.29199999999999987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0.79791999999999896</v>
      </c>
      <c r="O99" s="114">
        <f t="shared" si="12"/>
        <v>-4.4699999999999306E-3</v>
      </c>
      <c r="P99" s="114">
        <f t="shared" si="12"/>
        <v>0.29041507688170104</v>
      </c>
      <c r="Q99" s="114">
        <f t="shared" si="12"/>
        <v>0.19090509416254248</v>
      </c>
      <c r="R99" s="114">
        <f t="shared" si="12"/>
        <v>0</v>
      </c>
      <c r="S99" s="114">
        <f t="shared" si="12"/>
        <v>4.9635324482260899E-2</v>
      </c>
      <c r="T99" s="114">
        <f t="shared" si="12"/>
        <v>0.26249450447349565</v>
      </c>
      <c r="U99" s="114">
        <f t="shared" si="12"/>
        <v>0.79344999999999966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84" activePane="bottomRight" state="frozen"/>
      <selection activeCell="Q1" sqref="Q1:Q99"/>
      <selection pane="topRight" activeCell="Q1" sqref="Q1:Q99"/>
      <selection pane="bottomLeft" activeCell="Q1" sqref="Q1:Q99"/>
      <selection pane="bottomRight" activeCell="O104" sqref="O104:U10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227</v>
      </c>
      <c r="E3">
        <f>BAWANA!AM3</f>
        <v>0</v>
      </c>
      <c r="F3">
        <f>(B3+C3)*0.8</f>
        <v>256</v>
      </c>
      <c r="G3">
        <f>(D3+E3)</f>
        <v>227</v>
      </c>
      <c r="H3" s="112"/>
      <c r="I3">
        <f>BRPL_EOD!AI3+BRPL_EOD!AJ3</f>
        <v>102.36</v>
      </c>
      <c r="J3">
        <f>BYPL_EOD!AI3+BYPL_EOD!AJ3</f>
        <v>52.42</v>
      </c>
      <c r="K3">
        <f>MES_EOD!AI3+MES_EOD!AJ3</f>
        <v>4.7699999999999996</v>
      </c>
      <c r="L3">
        <f>NDMC_EOD!AI3+NDMC_EOD!AJ3</f>
        <v>18.11</v>
      </c>
      <c r="M3">
        <f>TPDDL_EOD!AI3+TPDDL_EOD!AJ3</f>
        <v>66.34</v>
      </c>
      <c r="N3">
        <f t="shared" ref="N3:N66" si="0">SUM(I3:M3)</f>
        <v>244.00000000000003</v>
      </c>
      <c r="O3" s="112">
        <f t="shared" ref="O3:O66" si="1">G3-N3</f>
        <v>-17.000000000000028</v>
      </c>
      <c r="P3">
        <v>95.228360655737688</v>
      </c>
      <c r="Q3">
        <v>48.767786885245897</v>
      </c>
      <c r="R3">
        <v>4.4376639344262285</v>
      </c>
      <c r="S3">
        <v>16.848237704918031</v>
      </c>
      <c r="T3">
        <v>61.717950819672126</v>
      </c>
      <c r="U3" s="114">
        <f t="shared" ref="U3:U66" si="2">SUM(P3:T3)</f>
        <v>227</v>
      </c>
      <c r="V3" s="112">
        <f t="shared" ref="V3:V66" si="3">G3-U3</f>
        <v>0</v>
      </c>
      <c r="Y3">
        <f>BAWANA!AW3+BAWANA!AX3</f>
        <v>30.5</v>
      </c>
      <c r="Z3">
        <f>BAWANA!BD3+BAWANA!BE3</f>
        <v>30.5</v>
      </c>
      <c r="AA3">
        <f>BAWANA!X3+BAWANA!Y3</f>
        <v>30.5</v>
      </c>
      <c r="AB3">
        <f>BAWANA!AE3+BAWANA!AF3</f>
        <v>30.5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227</v>
      </c>
      <c r="E4">
        <f>BAWANA!AM4</f>
        <v>0</v>
      </c>
      <c r="F4">
        <f t="shared" ref="F4:F67" si="4">(B4+C4)*0.8</f>
        <v>256</v>
      </c>
      <c r="G4">
        <f t="shared" ref="G4:G67" si="5">(D4+E4)</f>
        <v>227</v>
      </c>
      <c r="H4" s="112"/>
      <c r="I4">
        <f>BRPL_EOD!AI4+BRPL_EOD!AJ4</f>
        <v>102.36</v>
      </c>
      <c r="J4">
        <f>BYPL_EOD!AI4+BYPL_EOD!AJ4</f>
        <v>52.42</v>
      </c>
      <c r="K4">
        <f>MES_EOD!AI4+MES_EOD!AJ4</f>
        <v>4.7699999999999996</v>
      </c>
      <c r="L4">
        <f>NDMC_EOD!AI4+NDMC_EOD!AJ4</f>
        <v>18.11</v>
      </c>
      <c r="M4">
        <f>TPDDL_EOD!AI4+TPDDL_EOD!AJ4</f>
        <v>66.34</v>
      </c>
      <c r="N4">
        <f t="shared" si="0"/>
        <v>244.00000000000003</v>
      </c>
      <c r="O4" s="112">
        <f t="shared" si="1"/>
        <v>-17.000000000000028</v>
      </c>
      <c r="P4">
        <v>95.228360655737688</v>
      </c>
      <c r="Q4">
        <v>48.767786885245897</v>
      </c>
      <c r="R4">
        <v>4.4376639344262285</v>
      </c>
      <c r="S4">
        <v>16.848237704918031</v>
      </c>
      <c r="T4">
        <v>61.717950819672126</v>
      </c>
      <c r="U4" s="114">
        <f t="shared" si="2"/>
        <v>227</v>
      </c>
      <c r="V4" s="112">
        <f t="shared" si="3"/>
        <v>0</v>
      </c>
      <c r="Y4">
        <f>BAWANA!AW4+BAWANA!AX4</f>
        <v>30.5</v>
      </c>
      <c r="Z4">
        <f>BAWANA!BD4+BAWANA!BE4</f>
        <v>30.5</v>
      </c>
      <c r="AA4">
        <f>BAWANA!X4+BAWANA!Y4</f>
        <v>30.5</v>
      </c>
      <c r="AB4">
        <f>BAWANA!AE4+BAWANA!AF4</f>
        <v>30.5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227</v>
      </c>
      <c r="E5">
        <f>BAWANA!AM5</f>
        <v>0</v>
      </c>
      <c r="F5">
        <f t="shared" si="4"/>
        <v>256</v>
      </c>
      <c r="G5">
        <f t="shared" si="5"/>
        <v>227</v>
      </c>
      <c r="H5" s="112"/>
      <c r="I5">
        <f>BRPL_EOD!AI5+BRPL_EOD!AJ5</f>
        <v>102.36</v>
      </c>
      <c r="J5">
        <f>BYPL_EOD!AI5+BYPL_EOD!AJ5</f>
        <v>52.42</v>
      </c>
      <c r="K5">
        <f>MES_EOD!AI5+MES_EOD!AJ5</f>
        <v>4.7699999999999996</v>
      </c>
      <c r="L5">
        <f>NDMC_EOD!AI5+NDMC_EOD!AJ5</f>
        <v>18.11</v>
      </c>
      <c r="M5">
        <f>TPDDL_EOD!AI5+TPDDL_EOD!AJ5</f>
        <v>66.34</v>
      </c>
      <c r="N5">
        <f t="shared" si="0"/>
        <v>244.00000000000003</v>
      </c>
      <c r="O5" s="112">
        <f t="shared" si="1"/>
        <v>-17.000000000000028</v>
      </c>
      <c r="P5">
        <v>95.228360655737688</v>
      </c>
      <c r="Q5">
        <v>48.767786885245897</v>
      </c>
      <c r="R5">
        <v>4.4376639344262285</v>
      </c>
      <c r="S5">
        <v>16.848237704918031</v>
      </c>
      <c r="T5">
        <v>61.717950819672126</v>
      </c>
      <c r="U5" s="114">
        <f t="shared" si="2"/>
        <v>227</v>
      </c>
      <c r="V5" s="112">
        <f t="shared" si="3"/>
        <v>0</v>
      </c>
      <c r="Y5">
        <f>BAWANA!AW5+BAWANA!AX5</f>
        <v>30.5</v>
      </c>
      <c r="Z5">
        <f>BAWANA!BD5+BAWANA!BE5</f>
        <v>30.5</v>
      </c>
      <c r="AA5">
        <f>BAWANA!X5+BAWANA!Y5</f>
        <v>30.5</v>
      </c>
      <c r="AB5">
        <f>BAWANA!AE5+BAWANA!AF5</f>
        <v>30.5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244</v>
      </c>
      <c r="E6">
        <f>BAWANA!AM6</f>
        <v>0</v>
      </c>
      <c r="F6">
        <f t="shared" si="4"/>
        <v>256</v>
      </c>
      <c r="G6">
        <f t="shared" si="5"/>
        <v>244</v>
      </c>
      <c r="H6" s="112"/>
      <c r="I6">
        <f>BRPL_EOD!AI6+BRPL_EOD!AJ6</f>
        <v>102.36</v>
      </c>
      <c r="J6">
        <f>BYPL_EOD!AI6+BYPL_EOD!AJ6</f>
        <v>52.42</v>
      </c>
      <c r="K6">
        <f>MES_EOD!AI6+MES_EOD!AJ6</f>
        <v>4.7699999999999996</v>
      </c>
      <c r="L6">
        <f>NDMC_EOD!AI6+NDMC_EOD!AJ6</f>
        <v>18.11</v>
      </c>
      <c r="M6">
        <f>TPDDL_EOD!AI6+TPDDL_EOD!AJ6</f>
        <v>66.34</v>
      </c>
      <c r="N6">
        <f t="shared" si="0"/>
        <v>244.00000000000003</v>
      </c>
      <c r="O6" s="112">
        <f t="shared" si="1"/>
        <v>0</v>
      </c>
      <c r="P6">
        <v>102.35999999999999</v>
      </c>
      <c r="Q6">
        <v>52.419999999999995</v>
      </c>
      <c r="R6">
        <v>4.7699999999999987</v>
      </c>
      <c r="S6">
        <v>18.109999999999996</v>
      </c>
      <c r="T6">
        <v>66.339999999999989</v>
      </c>
      <c r="U6" s="114">
        <f t="shared" si="2"/>
        <v>243.99999999999994</v>
      </c>
      <c r="V6" s="112">
        <f t="shared" si="3"/>
        <v>0</v>
      </c>
      <c r="Y6">
        <f>BAWANA!AW6+BAWANA!AX6</f>
        <v>30.5</v>
      </c>
      <c r="Z6">
        <f>BAWANA!BD6+BAWANA!BE6</f>
        <v>30.5</v>
      </c>
      <c r="AA6">
        <f>BAWANA!X6+BAWANA!Y6</f>
        <v>30.5</v>
      </c>
      <c r="AB6">
        <f>BAWANA!AE6+BAWANA!AF6</f>
        <v>30.5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244</v>
      </c>
      <c r="E7">
        <f>BAWANA!AM7</f>
        <v>0</v>
      </c>
      <c r="F7">
        <f t="shared" si="4"/>
        <v>256</v>
      </c>
      <c r="G7">
        <f t="shared" si="5"/>
        <v>244</v>
      </c>
      <c r="H7" s="112"/>
      <c r="I7">
        <f>BRPL_EOD!AI7+BRPL_EOD!AJ7</f>
        <v>102.36</v>
      </c>
      <c r="J7">
        <f>BYPL_EOD!AI7+BYPL_EOD!AJ7</f>
        <v>52.42</v>
      </c>
      <c r="K7">
        <f>MES_EOD!AI7+MES_EOD!AJ7</f>
        <v>4.7699999999999996</v>
      </c>
      <c r="L7">
        <f>NDMC_EOD!AI7+NDMC_EOD!AJ7</f>
        <v>18.11</v>
      </c>
      <c r="M7">
        <f>TPDDL_EOD!AI7+TPDDL_EOD!AJ7</f>
        <v>66.34</v>
      </c>
      <c r="N7">
        <f t="shared" si="0"/>
        <v>244.00000000000003</v>
      </c>
      <c r="O7" s="112">
        <f t="shared" si="1"/>
        <v>0</v>
      </c>
      <c r="P7">
        <v>102.35999999999999</v>
      </c>
      <c r="Q7">
        <v>52.419999999999995</v>
      </c>
      <c r="R7">
        <v>4.7699999999999987</v>
      </c>
      <c r="S7">
        <v>18.109999999999996</v>
      </c>
      <c r="T7">
        <v>66.339999999999989</v>
      </c>
      <c r="U7" s="114">
        <f t="shared" si="2"/>
        <v>243.99999999999994</v>
      </c>
      <c r="V7" s="112">
        <f t="shared" si="3"/>
        <v>0</v>
      </c>
      <c r="Y7">
        <f>BAWANA!AW7+BAWANA!AX7</f>
        <v>30.5</v>
      </c>
      <c r="Z7">
        <f>BAWANA!BD7+BAWANA!BE7</f>
        <v>30.5</v>
      </c>
      <c r="AA7">
        <f>BAWANA!X7+BAWANA!Y7</f>
        <v>30.5</v>
      </c>
      <c r="AB7">
        <f>BAWANA!AE7+BAWANA!AF7</f>
        <v>30.5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244</v>
      </c>
      <c r="E8">
        <f>BAWANA!AM8</f>
        <v>0</v>
      </c>
      <c r="F8">
        <f t="shared" si="4"/>
        <v>256</v>
      </c>
      <c r="G8">
        <f t="shared" si="5"/>
        <v>244</v>
      </c>
      <c r="H8" s="112"/>
      <c r="I8">
        <f>BRPL_EOD!AI8+BRPL_EOD!AJ8</f>
        <v>102.36</v>
      </c>
      <c r="J8">
        <f>BYPL_EOD!AI8+BYPL_EOD!AJ8</f>
        <v>52.42</v>
      </c>
      <c r="K8">
        <f>MES_EOD!AI8+MES_EOD!AJ8</f>
        <v>4.7699999999999996</v>
      </c>
      <c r="L8">
        <f>NDMC_EOD!AI8+NDMC_EOD!AJ8</f>
        <v>18.11</v>
      </c>
      <c r="M8">
        <f>TPDDL_EOD!AI8+TPDDL_EOD!AJ8</f>
        <v>66.34</v>
      </c>
      <c r="N8">
        <f t="shared" si="0"/>
        <v>244.00000000000003</v>
      </c>
      <c r="O8" s="112">
        <f t="shared" si="1"/>
        <v>0</v>
      </c>
      <c r="P8">
        <v>102.35999999999999</v>
      </c>
      <c r="Q8">
        <v>52.419999999999995</v>
      </c>
      <c r="R8">
        <v>4.7699999999999987</v>
      </c>
      <c r="S8">
        <v>18.109999999999996</v>
      </c>
      <c r="T8">
        <v>66.339999999999989</v>
      </c>
      <c r="U8" s="114">
        <f t="shared" si="2"/>
        <v>243.99999999999994</v>
      </c>
      <c r="V8" s="112">
        <f t="shared" si="3"/>
        <v>0</v>
      </c>
      <c r="Y8">
        <f>BAWANA!AW8+BAWANA!AX8</f>
        <v>30.5</v>
      </c>
      <c r="Z8">
        <f>BAWANA!BD8+BAWANA!BE8</f>
        <v>30.5</v>
      </c>
      <c r="AA8">
        <f>BAWANA!X8+BAWANA!Y8</f>
        <v>30.5</v>
      </c>
      <c r="AB8">
        <f>BAWANA!AE8+BAWANA!AF8</f>
        <v>30.5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252</v>
      </c>
      <c r="E9">
        <f>BAWANA!AM9</f>
        <v>0</v>
      </c>
      <c r="F9">
        <f t="shared" si="4"/>
        <v>256</v>
      </c>
      <c r="G9">
        <f t="shared" si="5"/>
        <v>252</v>
      </c>
      <c r="H9" s="112"/>
      <c r="I9">
        <f>BRPL_EOD!AI9+BRPL_EOD!AJ9</f>
        <v>105.72</v>
      </c>
      <c r="J9">
        <f>BYPL_EOD!AI9+BYPL_EOD!AJ9</f>
        <v>54.14</v>
      </c>
      <c r="K9">
        <f>MES_EOD!AI9+MES_EOD!AJ9</f>
        <v>4.92</v>
      </c>
      <c r="L9">
        <f>NDMC_EOD!AI9+NDMC_EOD!AJ9</f>
        <v>18.7</v>
      </c>
      <c r="M9">
        <f>TPDDL_EOD!AI9+TPDDL_EOD!AJ9</f>
        <v>68.52</v>
      </c>
      <c r="N9">
        <f t="shared" si="0"/>
        <v>252</v>
      </c>
      <c r="O9" s="112">
        <f t="shared" si="1"/>
        <v>0</v>
      </c>
      <c r="P9">
        <v>105.72</v>
      </c>
      <c r="Q9">
        <v>54.14</v>
      </c>
      <c r="R9">
        <v>4.92</v>
      </c>
      <c r="S9">
        <v>18.7</v>
      </c>
      <c r="T9">
        <v>68.52</v>
      </c>
      <c r="U9" s="114">
        <f t="shared" si="2"/>
        <v>252</v>
      </c>
      <c r="V9" s="112">
        <f t="shared" si="3"/>
        <v>0</v>
      </c>
      <c r="Y9">
        <f>BAWANA!AW9+BAWANA!AX9</f>
        <v>31.5</v>
      </c>
      <c r="Z9">
        <f>BAWANA!BD9+BAWANA!BE9</f>
        <v>31.5</v>
      </c>
      <c r="AA9">
        <f>BAWANA!X9+BAWANA!Y9</f>
        <v>31.5</v>
      </c>
      <c r="AB9">
        <f>BAWANA!AE9+BAWANA!AF9</f>
        <v>31.5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252</v>
      </c>
      <c r="E10">
        <f>BAWANA!AM10</f>
        <v>0</v>
      </c>
      <c r="F10">
        <f t="shared" si="4"/>
        <v>256</v>
      </c>
      <c r="G10">
        <f t="shared" si="5"/>
        <v>252</v>
      </c>
      <c r="H10" s="112"/>
      <c r="I10">
        <f>BRPL_EOD!AI10+BRPL_EOD!AJ10</f>
        <v>105.72</v>
      </c>
      <c r="J10">
        <f>BYPL_EOD!AI10+BYPL_EOD!AJ10</f>
        <v>54.14</v>
      </c>
      <c r="K10">
        <f>MES_EOD!AI10+MES_EOD!AJ10</f>
        <v>4.92</v>
      </c>
      <c r="L10">
        <f>NDMC_EOD!AI10+NDMC_EOD!AJ10</f>
        <v>18.7</v>
      </c>
      <c r="M10">
        <f>TPDDL_EOD!AI10+TPDDL_EOD!AJ10</f>
        <v>68.52</v>
      </c>
      <c r="N10">
        <f t="shared" si="0"/>
        <v>252</v>
      </c>
      <c r="O10" s="112">
        <f t="shared" si="1"/>
        <v>0</v>
      </c>
      <c r="P10">
        <v>105.72</v>
      </c>
      <c r="Q10">
        <v>54.14</v>
      </c>
      <c r="R10">
        <v>4.92</v>
      </c>
      <c r="S10">
        <v>18.7</v>
      </c>
      <c r="T10">
        <v>68.52</v>
      </c>
      <c r="U10" s="114">
        <f t="shared" si="2"/>
        <v>252</v>
      </c>
      <c r="V10" s="112">
        <f t="shared" si="3"/>
        <v>0</v>
      </c>
      <c r="Y10">
        <f>BAWANA!AW10+BAWANA!AX10</f>
        <v>31.5</v>
      </c>
      <c r="Z10">
        <f>BAWANA!BD10+BAWANA!BE10</f>
        <v>31.5</v>
      </c>
      <c r="AA10">
        <f>BAWANA!X10+BAWANA!Y10</f>
        <v>31.5</v>
      </c>
      <c r="AB10">
        <f>BAWANA!AE10+BAWANA!AF10</f>
        <v>31.5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223.61</v>
      </c>
      <c r="E11">
        <f>BAWANA!AM11</f>
        <v>0</v>
      </c>
      <c r="F11">
        <f t="shared" si="4"/>
        <v>256</v>
      </c>
      <c r="G11">
        <f t="shared" si="5"/>
        <v>223.61</v>
      </c>
      <c r="H11" s="112"/>
      <c r="I11">
        <f>BRPL_EOD!AI11+BRPL_EOD!AJ11</f>
        <v>75</v>
      </c>
      <c r="J11">
        <f>BYPL_EOD!AI11+BYPL_EOD!AJ11</f>
        <v>55</v>
      </c>
      <c r="K11">
        <f>MES_EOD!AI11+MES_EOD!AJ11</f>
        <v>5</v>
      </c>
      <c r="L11">
        <f>NDMC_EOD!AI11+NDMC_EOD!AJ11</f>
        <v>19</v>
      </c>
      <c r="M11">
        <f>TPDDL_EOD!AI11+TPDDL_EOD!AJ11</f>
        <v>69.61</v>
      </c>
      <c r="N11">
        <f t="shared" si="0"/>
        <v>223.61</v>
      </c>
      <c r="O11" s="112">
        <f t="shared" si="1"/>
        <v>0</v>
      </c>
      <c r="P11">
        <v>75</v>
      </c>
      <c r="Q11">
        <v>55</v>
      </c>
      <c r="R11">
        <v>5</v>
      </c>
      <c r="S11">
        <v>19</v>
      </c>
      <c r="T11">
        <v>69.61</v>
      </c>
      <c r="U11" s="114">
        <f t="shared" si="2"/>
        <v>223.61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223.61</v>
      </c>
      <c r="E12">
        <f>BAWANA!AM12</f>
        <v>0</v>
      </c>
      <c r="F12">
        <f t="shared" si="4"/>
        <v>256</v>
      </c>
      <c r="G12">
        <f t="shared" si="5"/>
        <v>223.61</v>
      </c>
      <c r="H12" s="112"/>
      <c r="I12">
        <f>BRPL_EOD!AI12+BRPL_EOD!AJ12</f>
        <v>75</v>
      </c>
      <c r="J12">
        <f>BYPL_EOD!AI12+BYPL_EOD!AJ12</f>
        <v>55</v>
      </c>
      <c r="K12">
        <f>MES_EOD!AI12+MES_EOD!AJ12</f>
        <v>5</v>
      </c>
      <c r="L12">
        <f>NDMC_EOD!AI12+NDMC_EOD!AJ12</f>
        <v>19</v>
      </c>
      <c r="M12">
        <f>TPDDL_EOD!AI12+TPDDL_EOD!AJ12</f>
        <v>69.61</v>
      </c>
      <c r="N12">
        <f t="shared" si="0"/>
        <v>223.61</v>
      </c>
      <c r="O12" s="112">
        <f t="shared" si="1"/>
        <v>0</v>
      </c>
      <c r="P12">
        <v>75</v>
      </c>
      <c r="Q12">
        <v>55</v>
      </c>
      <c r="R12">
        <v>5</v>
      </c>
      <c r="S12">
        <v>19</v>
      </c>
      <c r="T12">
        <v>69.61</v>
      </c>
      <c r="U12" s="114">
        <f t="shared" si="2"/>
        <v>223.61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223.60000000000002</v>
      </c>
      <c r="E13">
        <f>BAWANA!AM13</f>
        <v>0</v>
      </c>
      <c r="F13">
        <f t="shared" si="4"/>
        <v>256</v>
      </c>
      <c r="G13">
        <f t="shared" si="5"/>
        <v>223.60000000000002</v>
      </c>
      <c r="H13" s="112"/>
      <c r="I13">
        <f>BRPL_EOD!AI13+BRPL_EOD!AJ13</f>
        <v>75</v>
      </c>
      <c r="J13">
        <f>BYPL_EOD!AI13+BYPL_EOD!AJ13</f>
        <v>55</v>
      </c>
      <c r="K13">
        <f>MES_EOD!AI13+MES_EOD!AJ13</f>
        <v>5</v>
      </c>
      <c r="L13">
        <f>NDMC_EOD!AI13+NDMC_EOD!AJ13</f>
        <v>19</v>
      </c>
      <c r="M13">
        <f>TPDDL_EOD!AI13+TPDDL_EOD!AJ13</f>
        <v>69.61</v>
      </c>
      <c r="N13">
        <f t="shared" si="0"/>
        <v>223.61</v>
      </c>
      <c r="O13" s="112">
        <f t="shared" si="1"/>
        <v>-9.9999999999909051E-3</v>
      </c>
      <c r="P13">
        <v>74.99664594606682</v>
      </c>
      <c r="Q13">
        <v>54.997540360449001</v>
      </c>
      <c r="R13">
        <v>4.9997763964044548</v>
      </c>
      <c r="S13">
        <v>18.999150306336926</v>
      </c>
      <c r="T13">
        <v>69.606886990742808</v>
      </c>
      <c r="U13" s="114">
        <f t="shared" si="2"/>
        <v>223.60000000000002</v>
      </c>
      <c r="V13" s="112">
        <f t="shared" si="3"/>
        <v>0</v>
      </c>
      <c r="Y13">
        <f>BAWANA!AW13+BAWANA!AX13</f>
        <v>23.2</v>
      </c>
      <c r="Z13">
        <f>BAWANA!BD13+BAWANA!BE13</f>
        <v>23.2</v>
      </c>
      <c r="AA13">
        <f>BAWANA!X13+BAWANA!Y13</f>
        <v>23.2</v>
      </c>
      <c r="AB13">
        <f>BAWANA!AE13+BAWANA!AF13</f>
        <v>23.2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223.60000000000002</v>
      </c>
      <c r="E14">
        <f>BAWANA!AM14</f>
        <v>0</v>
      </c>
      <c r="F14">
        <f t="shared" si="4"/>
        <v>256</v>
      </c>
      <c r="G14">
        <f t="shared" si="5"/>
        <v>223.60000000000002</v>
      </c>
      <c r="H14" s="112"/>
      <c r="I14">
        <f>BRPL_EOD!AI14+BRPL_EOD!AJ14</f>
        <v>75</v>
      </c>
      <c r="J14">
        <f>BYPL_EOD!AI14+BYPL_EOD!AJ14</f>
        <v>55</v>
      </c>
      <c r="K14">
        <f>MES_EOD!AI14+MES_EOD!AJ14</f>
        <v>5</v>
      </c>
      <c r="L14">
        <f>NDMC_EOD!AI14+NDMC_EOD!AJ14</f>
        <v>19</v>
      </c>
      <c r="M14">
        <f>TPDDL_EOD!AI14+TPDDL_EOD!AJ14</f>
        <v>69.61</v>
      </c>
      <c r="N14">
        <f t="shared" si="0"/>
        <v>223.61</v>
      </c>
      <c r="O14" s="112">
        <f t="shared" si="1"/>
        <v>-9.9999999999909051E-3</v>
      </c>
      <c r="P14">
        <v>74.99664594606682</v>
      </c>
      <c r="Q14">
        <v>54.997540360449001</v>
      </c>
      <c r="R14">
        <v>4.9997763964044548</v>
      </c>
      <c r="S14">
        <v>18.999150306336926</v>
      </c>
      <c r="T14">
        <v>69.606886990742808</v>
      </c>
      <c r="U14" s="114">
        <f t="shared" si="2"/>
        <v>223.60000000000002</v>
      </c>
      <c r="V14" s="112">
        <f t="shared" si="3"/>
        <v>0</v>
      </c>
      <c r="Y14">
        <f>BAWANA!AW14+BAWANA!AX14</f>
        <v>23.2</v>
      </c>
      <c r="Z14">
        <f>BAWANA!BD14+BAWANA!BE14</f>
        <v>23.2</v>
      </c>
      <c r="AA14">
        <f>BAWANA!X14+BAWANA!Y14</f>
        <v>23.2</v>
      </c>
      <c r="AB14">
        <f>BAWANA!AE14+BAWANA!AF14</f>
        <v>23.2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223.60000000000002</v>
      </c>
      <c r="E15">
        <f>BAWANA!AM15</f>
        <v>0</v>
      </c>
      <c r="F15">
        <f t="shared" si="4"/>
        <v>256</v>
      </c>
      <c r="G15">
        <f t="shared" si="5"/>
        <v>223.60000000000002</v>
      </c>
      <c r="H15" s="112"/>
      <c r="I15">
        <f>BRPL_EOD!AI15+BRPL_EOD!AJ15</f>
        <v>75</v>
      </c>
      <c r="J15">
        <f>BYPL_EOD!AI15+BYPL_EOD!AJ15</f>
        <v>55</v>
      </c>
      <c r="K15">
        <f>MES_EOD!AI15+MES_EOD!AJ15</f>
        <v>5</v>
      </c>
      <c r="L15">
        <f>NDMC_EOD!AI15+NDMC_EOD!AJ15</f>
        <v>19</v>
      </c>
      <c r="M15">
        <f>TPDDL_EOD!AI15+TPDDL_EOD!AJ15</f>
        <v>69.61</v>
      </c>
      <c r="N15">
        <f t="shared" si="0"/>
        <v>223.61</v>
      </c>
      <c r="O15" s="112">
        <f t="shared" si="1"/>
        <v>-9.9999999999909051E-3</v>
      </c>
      <c r="P15">
        <v>74.99664594606682</v>
      </c>
      <c r="Q15">
        <v>54.997540360449001</v>
      </c>
      <c r="R15">
        <v>4.9997763964044548</v>
      </c>
      <c r="S15">
        <v>18.999150306336926</v>
      </c>
      <c r="T15">
        <v>69.606886990742808</v>
      </c>
      <c r="U15" s="114">
        <f t="shared" si="2"/>
        <v>223.60000000000002</v>
      </c>
      <c r="V15" s="112">
        <f t="shared" si="3"/>
        <v>0</v>
      </c>
      <c r="Y15">
        <f>BAWANA!AW15+BAWANA!AX15</f>
        <v>23.2</v>
      </c>
      <c r="Z15">
        <f>BAWANA!BD15+BAWANA!BE15</f>
        <v>23.2</v>
      </c>
      <c r="AA15">
        <f>BAWANA!X15+BAWANA!Y15</f>
        <v>23.2</v>
      </c>
      <c r="AB15">
        <f>BAWANA!AE15+BAWANA!AF15</f>
        <v>23.2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223.60000000000002</v>
      </c>
      <c r="E16">
        <f>BAWANA!AM16</f>
        <v>0</v>
      </c>
      <c r="F16">
        <f t="shared" si="4"/>
        <v>256</v>
      </c>
      <c r="G16">
        <f t="shared" si="5"/>
        <v>223.60000000000002</v>
      </c>
      <c r="H16" s="112"/>
      <c r="I16">
        <f>BRPL_EOD!AI16+BRPL_EOD!AJ16</f>
        <v>75</v>
      </c>
      <c r="J16">
        <f>BYPL_EOD!AI16+BYPL_EOD!AJ16</f>
        <v>55</v>
      </c>
      <c r="K16">
        <f>MES_EOD!AI16+MES_EOD!AJ16</f>
        <v>5</v>
      </c>
      <c r="L16">
        <f>NDMC_EOD!AI16+NDMC_EOD!AJ16</f>
        <v>19</v>
      </c>
      <c r="M16">
        <f>TPDDL_EOD!AI16+TPDDL_EOD!AJ16</f>
        <v>69.61</v>
      </c>
      <c r="N16">
        <f t="shared" si="0"/>
        <v>223.61</v>
      </c>
      <c r="O16" s="112">
        <f t="shared" si="1"/>
        <v>-9.9999999999909051E-3</v>
      </c>
      <c r="P16">
        <v>74.99664594606682</v>
      </c>
      <c r="Q16">
        <v>54.997540360449001</v>
      </c>
      <c r="R16">
        <v>4.9997763964044548</v>
      </c>
      <c r="S16">
        <v>18.999150306336926</v>
      </c>
      <c r="T16">
        <v>69.606886990742808</v>
      </c>
      <c r="U16" s="114">
        <f t="shared" si="2"/>
        <v>223.60000000000002</v>
      </c>
      <c r="V16" s="112">
        <f t="shared" si="3"/>
        <v>0</v>
      </c>
      <c r="Y16">
        <f>BAWANA!AW16+BAWANA!AX16</f>
        <v>23.2</v>
      </c>
      <c r="Z16">
        <f>BAWANA!BD16+BAWANA!BE16</f>
        <v>23.2</v>
      </c>
      <c r="AA16">
        <f>BAWANA!X16+BAWANA!Y16</f>
        <v>23.2</v>
      </c>
      <c r="AB16">
        <f>BAWANA!AE16+BAWANA!AF16</f>
        <v>23.2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223.60000000000002</v>
      </c>
      <c r="E17">
        <f>BAWANA!AM17</f>
        <v>0</v>
      </c>
      <c r="F17">
        <f t="shared" si="4"/>
        <v>256</v>
      </c>
      <c r="G17">
        <f t="shared" si="5"/>
        <v>223.60000000000002</v>
      </c>
      <c r="H17" s="112"/>
      <c r="I17">
        <f>BRPL_EOD!AI17+BRPL_EOD!AJ17</f>
        <v>75</v>
      </c>
      <c r="J17">
        <f>BYPL_EOD!AI17+BYPL_EOD!AJ17</f>
        <v>55</v>
      </c>
      <c r="K17">
        <f>MES_EOD!AI17+MES_EOD!AJ17</f>
        <v>5</v>
      </c>
      <c r="L17">
        <f>NDMC_EOD!AI17+NDMC_EOD!AJ17</f>
        <v>19</v>
      </c>
      <c r="M17">
        <f>TPDDL_EOD!AI17+TPDDL_EOD!AJ17</f>
        <v>69.61</v>
      </c>
      <c r="N17">
        <f t="shared" si="0"/>
        <v>223.61</v>
      </c>
      <c r="O17" s="112">
        <f t="shared" si="1"/>
        <v>-9.9999999999909051E-3</v>
      </c>
      <c r="P17">
        <v>74.99664594606682</v>
      </c>
      <c r="Q17">
        <v>54.997540360449001</v>
      </c>
      <c r="R17">
        <v>4.9997763964044548</v>
      </c>
      <c r="S17">
        <v>18.999150306336926</v>
      </c>
      <c r="T17">
        <v>69.606886990742808</v>
      </c>
      <c r="U17" s="114">
        <f t="shared" si="2"/>
        <v>223.60000000000002</v>
      </c>
      <c r="V17" s="112">
        <f t="shared" si="3"/>
        <v>0</v>
      </c>
      <c r="Y17">
        <f>BAWANA!AW17+BAWANA!AX17</f>
        <v>23.2</v>
      </c>
      <c r="Z17">
        <f>BAWANA!BD17+BAWANA!BE17</f>
        <v>23.2</v>
      </c>
      <c r="AA17">
        <f>BAWANA!X17+BAWANA!Y17</f>
        <v>23.2</v>
      </c>
      <c r="AB17">
        <f>BAWANA!AE17+BAWANA!AF17</f>
        <v>23.2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223.60000000000002</v>
      </c>
      <c r="E18">
        <f>BAWANA!AM18</f>
        <v>0</v>
      </c>
      <c r="F18">
        <f t="shared" si="4"/>
        <v>256</v>
      </c>
      <c r="G18">
        <f t="shared" si="5"/>
        <v>223.60000000000002</v>
      </c>
      <c r="H18" s="112"/>
      <c r="I18">
        <f>BRPL_EOD!AI18+BRPL_EOD!AJ18</f>
        <v>75</v>
      </c>
      <c r="J18">
        <f>BYPL_EOD!AI18+BYPL_EOD!AJ18</f>
        <v>55</v>
      </c>
      <c r="K18">
        <f>MES_EOD!AI18+MES_EOD!AJ18</f>
        <v>5</v>
      </c>
      <c r="L18">
        <f>NDMC_EOD!AI18+NDMC_EOD!AJ18</f>
        <v>19</v>
      </c>
      <c r="M18">
        <f>TPDDL_EOD!AI18+TPDDL_EOD!AJ18</f>
        <v>69.61</v>
      </c>
      <c r="N18">
        <f t="shared" si="0"/>
        <v>223.61</v>
      </c>
      <c r="O18" s="112">
        <f t="shared" si="1"/>
        <v>-9.9999999999909051E-3</v>
      </c>
      <c r="P18">
        <v>74.99664594606682</v>
      </c>
      <c r="Q18">
        <v>54.997540360449001</v>
      </c>
      <c r="R18">
        <v>4.9997763964044548</v>
      </c>
      <c r="S18">
        <v>18.999150306336926</v>
      </c>
      <c r="T18">
        <v>69.606886990742808</v>
      </c>
      <c r="U18" s="114">
        <f t="shared" si="2"/>
        <v>223.60000000000002</v>
      </c>
      <c r="V18" s="112">
        <f t="shared" si="3"/>
        <v>0</v>
      </c>
      <c r="Y18">
        <f>BAWANA!AW18+BAWANA!AX18</f>
        <v>23.2</v>
      </c>
      <c r="Z18">
        <f>BAWANA!BD18+BAWANA!BE18</f>
        <v>23.2</v>
      </c>
      <c r="AA18">
        <f>BAWANA!X18+BAWANA!Y18</f>
        <v>23.2</v>
      </c>
      <c r="AB18">
        <f>BAWANA!AE18+BAWANA!AF18</f>
        <v>23.2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223.60000000000002</v>
      </c>
      <c r="E19">
        <f>BAWANA!AM19</f>
        <v>0</v>
      </c>
      <c r="F19">
        <f t="shared" si="4"/>
        <v>256</v>
      </c>
      <c r="G19">
        <f t="shared" si="5"/>
        <v>223.60000000000002</v>
      </c>
      <c r="H19" s="112"/>
      <c r="I19">
        <f>BRPL_EOD!AI19+BRPL_EOD!AJ19</f>
        <v>75</v>
      </c>
      <c r="J19">
        <f>BYPL_EOD!AI19+BYPL_EOD!AJ19</f>
        <v>55</v>
      </c>
      <c r="K19">
        <f>MES_EOD!AI19+MES_EOD!AJ19</f>
        <v>5</v>
      </c>
      <c r="L19">
        <f>NDMC_EOD!AI19+NDMC_EOD!AJ19</f>
        <v>19</v>
      </c>
      <c r="M19">
        <f>TPDDL_EOD!AI19+TPDDL_EOD!AJ19</f>
        <v>69.61</v>
      </c>
      <c r="N19">
        <f t="shared" si="0"/>
        <v>223.61</v>
      </c>
      <c r="O19" s="112">
        <f t="shared" si="1"/>
        <v>-9.9999999999909051E-3</v>
      </c>
      <c r="P19">
        <v>74.99664594606682</v>
      </c>
      <c r="Q19">
        <v>54.997540360449001</v>
      </c>
      <c r="R19">
        <v>4.9997763964044548</v>
      </c>
      <c r="S19">
        <v>18.999150306336926</v>
      </c>
      <c r="T19">
        <v>69.606886990742808</v>
      </c>
      <c r="U19" s="114">
        <f t="shared" si="2"/>
        <v>223.60000000000002</v>
      </c>
      <c r="V19" s="112">
        <f t="shared" si="3"/>
        <v>0</v>
      </c>
      <c r="Y19">
        <f>BAWANA!AW19+BAWANA!AX19</f>
        <v>23.2</v>
      </c>
      <c r="Z19">
        <f>BAWANA!BD19+BAWANA!BE19</f>
        <v>23.2</v>
      </c>
      <c r="AA19">
        <f>BAWANA!X19+BAWANA!Y19</f>
        <v>23.2</v>
      </c>
      <c r="AB19">
        <f>BAWANA!AE19+BAWANA!AF19</f>
        <v>23.2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223.60000000000002</v>
      </c>
      <c r="E20">
        <f>BAWANA!AM20</f>
        <v>0</v>
      </c>
      <c r="F20">
        <f t="shared" si="4"/>
        <v>256</v>
      </c>
      <c r="G20">
        <f t="shared" si="5"/>
        <v>223.60000000000002</v>
      </c>
      <c r="H20" s="112"/>
      <c r="I20">
        <f>BRPL_EOD!AI20+BRPL_EOD!AJ20</f>
        <v>75</v>
      </c>
      <c r="J20">
        <f>BYPL_EOD!AI20+BYPL_EOD!AJ20</f>
        <v>55</v>
      </c>
      <c r="K20">
        <f>MES_EOD!AI20+MES_EOD!AJ20</f>
        <v>5</v>
      </c>
      <c r="L20">
        <f>NDMC_EOD!AI20+NDMC_EOD!AJ20</f>
        <v>19</v>
      </c>
      <c r="M20">
        <f>TPDDL_EOD!AI20+TPDDL_EOD!AJ20</f>
        <v>69.61</v>
      </c>
      <c r="N20">
        <f t="shared" si="0"/>
        <v>223.61</v>
      </c>
      <c r="O20" s="112">
        <f t="shared" si="1"/>
        <v>-9.9999999999909051E-3</v>
      </c>
      <c r="P20">
        <v>74.99664594606682</v>
      </c>
      <c r="Q20">
        <v>54.997540360449001</v>
      </c>
      <c r="R20">
        <v>4.9997763964044548</v>
      </c>
      <c r="S20">
        <v>18.999150306336926</v>
      </c>
      <c r="T20">
        <v>69.606886990742808</v>
      </c>
      <c r="U20" s="114">
        <f t="shared" si="2"/>
        <v>223.60000000000002</v>
      </c>
      <c r="V20" s="112">
        <f t="shared" si="3"/>
        <v>0</v>
      </c>
      <c r="Y20">
        <f>BAWANA!AW20+BAWANA!AX20</f>
        <v>23.2</v>
      </c>
      <c r="Z20">
        <f>BAWANA!BD20+BAWANA!BE20</f>
        <v>23.2</v>
      </c>
      <c r="AA20">
        <f>BAWANA!X20+BAWANA!Y20</f>
        <v>23.2</v>
      </c>
      <c r="AB20">
        <f>BAWANA!AE20+BAWANA!AF20</f>
        <v>23.2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223.60000000000002</v>
      </c>
      <c r="E21">
        <f>BAWANA!AM21</f>
        <v>0</v>
      </c>
      <c r="F21">
        <f t="shared" si="4"/>
        <v>256</v>
      </c>
      <c r="G21">
        <f t="shared" si="5"/>
        <v>223.60000000000002</v>
      </c>
      <c r="H21" s="112"/>
      <c r="I21">
        <f>BRPL_EOD!AI21+BRPL_EOD!AJ21</f>
        <v>75</v>
      </c>
      <c r="J21">
        <f>BYPL_EOD!AI21+BYPL_EOD!AJ21</f>
        <v>55</v>
      </c>
      <c r="K21">
        <f>MES_EOD!AI21+MES_EOD!AJ21</f>
        <v>5</v>
      </c>
      <c r="L21">
        <f>NDMC_EOD!AI21+NDMC_EOD!AJ21</f>
        <v>19</v>
      </c>
      <c r="M21">
        <f>TPDDL_EOD!AI21+TPDDL_EOD!AJ21</f>
        <v>69.61</v>
      </c>
      <c r="N21">
        <f t="shared" si="0"/>
        <v>223.61</v>
      </c>
      <c r="O21" s="112">
        <f t="shared" si="1"/>
        <v>-9.9999999999909051E-3</v>
      </c>
      <c r="P21">
        <v>74.99664594606682</v>
      </c>
      <c r="Q21">
        <v>54.997540360449001</v>
      </c>
      <c r="R21">
        <v>4.9997763964044548</v>
      </c>
      <c r="S21">
        <v>18.999150306336926</v>
      </c>
      <c r="T21">
        <v>69.606886990742808</v>
      </c>
      <c r="U21" s="114">
        <f t="shared" si="2"/>
        <v>223.60000000000002</v>
      </c>
      <c r="V21" s="112">
        <f t="shared" si="3"/>
        <v>0</v>
      </c>
      <c r="Y21">
        <f>BAWANA!AW21+BAWANA!AX21</f>
        <v>23.2</v>
      </c>
      <c r="Z21">
        <f>BAWANA!BD21+BAWANA!BE21</f>
        <v>23.2</v>
      </c>
      <c r="AA21">
        <f>BAWANA!X21+BAWANA!Y21</f>
        <v>23.2</v>
      </c>
      <c r="AB21">
        <f>BAWANA!AE21+BAWANA!AF21</f>
        <v>23.2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223.60000000000002</v>
      </c>
      <c r="E22">
        <f>BAWANA!AM22</f>
        <v>0</v>
      </c>
      <c r="F22">
        <f t="shared" si="4"/>
        <v>256</v>
      </c>
      <c r="G22">
        <f t="shared" si="5"/>
        <v>223.60000000000002</v>
      </c>
      <c r="H22" s="112"/>
      <c r="I22">
        <f>BRPL_EOD!AI22+BRPL_EOD!AJ22</f>
        <v>75</v>
      </c>
      <c r="J22">
        <f>BYPL_EOD!AI22+BYPL_EOD!AJ22</f>
        <v>55</v>
      </c>
      <c r="K22">
        <f>MES_EOD!AI22+MES_EOD!AJ22</f>
        <v>5</v>
      </c>
      <c r="L22">
        <f>NDMC_EOD!AI22+NDMC_EOD!AJ22</f>
        <v>19</v>
      </c>
      <c r="M22">
        <f>TPDDL_EOD!AI22+TPDDL_EOD!AJ22</f>
        <v>69.61</v>
      </c>
      <c r="N22">
        <f t="shared" si="0"/>
        <v>223.61</v>
      </c>
      <c r="O22" s="112">
        <f t="shared" si="1"/>
        <v>-9.9999999999909051E-3</v>
      </c>
      <c r="P22">
        <v>74.99664594606682</v>
      </c>
      <c r="Q22">
        <v>54.997540360449001</v>
      </c>
      <c r="R22">
        <v>4.9997763964044548</v>
      </c>
      <c r="S22">
        <v>18.999150306336926</v>
      </c>
      <c r="T22">
        <v>69.606886990742808</v>
      </c>
      <c r="U22" s="114">
        <f t="shared" si="2"/>
        <v>223.60000000000002</v>
      </c>
      <c r="V22" s="112">
        <f t="shared" si="3"/>
        <v>0</v>
      </c>
      <c r="Y22">
        <f>BAWANA!AW22+BAWANA!AX22</f>
        <v>23.2</v>
      </c>
      <c r="Z22">
        <f>BAWANA!BD22+BAWANA!BE22</f>
        <v>23.2</v>
      </c>
      <c r="AA22">
        <f>BAWANA!X22+BAWANA!Y22</f>
        <v>23.2</v>
      </c>
      <c r="AB22">
        <f>BAWANA!AE22+BAWANA!AF22</f>
        <v>23.2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223.61</v>
      </c>
      <c r="E23">
        <f>BAWANA!AM23</f>
        <v>0</v>
      </c>
      <c r="F23">
        <f t="shared" si="4"/>
        <v>256</v>
      </c>
      <c r="G23">
        <f t="shared" si="5"/>
        <v>223.61</v>
      </c>
      <c r="H23" s="112"/>
      <c r="I23">
        <f>BRPL_EOD!AI23+BRPL_EOD!AJ23</f>
        <v>75</v>
      </c>
      <c r="J23">
        <f>BYPL_EOD!AI23+BYPL_EOD!AJ23</f>
        <v>55</v>
      </c>
      <c r="K23">
        <f>MES_EOD!AI23+MES_EOD!AJ23</f>
        <v>5</v>
      </c>
      <c r="L23">
        <f>NDMC_EOD!AI23+NDMC_EOD!AJ23</f>
        <v>19</v>
      </c>
      <c r="M23">
        <f>TPDDL_EOD!AI23+TPDDL_EOD!AJ23</f>
        <v>69.61</v>
      </c>
      <c r="N23">
        <f t="shared" si="0"/>
        <v>223.61</v>
      </c>
      <c r="O23" s="112">
        <f t="shared" si="1"/>
        <v>0</v>
      </c>
      <c r="P23">
        <v>75</v>
      </c>
      <c r="Q23">
        <v>55</v>
      </c>
      <c r="R23">
        <v>5</v>
      </c>
      <c r="S23">
        <v>19</v>
      </c>
      <c r="T23">
        <v>69.61</v>
      </c>
      <c r="U23" s="114">
        <f t="shared" si="2"/>
        <v>223.61</v>
      </c>
      <c r="V23" s="112">
        <f t="shared" si="3"/>
        <v>0</v>
      </c>
      <c r="Y23">
        <f>BAWANA!AW23+BAWANA!AX23</f>
        <v>14.39</v>
      </c>
      <c r="Z23">
        <f>BAWANA!BD23+BAWANA!BE23</f>
        <v>32</v>
      </c>
      <c r="AA23">
        <f>BAWANA!X23+BAWANA!Y23</f>
        <v>14.39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223.61</v>
      </c>
      <c r="E24">
        <f>BAWANA!AM24</f>
        <v>0</v>
      </c>
      <c r="F24">
        <f t="shared" si="4"/>
        <v>256</v>
      </c>
      <c r="G24">
        <f t="shared" si="5"/>
        <v>223.61</v>
      </c>
      <c r="H24" s="112"/>
      <c r="I24">
        <f>BRPL_EOD!AI24+BRPL_EOD!AJ24</f>
        <v>75</v>
      </c>
      <c r="J24">
        <f>BYPL_EOD!AI24+BYPL_EOD!AJ24</f>
        <v>55</v>
      </c>
      <c r="K24">
        <f>MES_EOD!AI24+MES_EOD!AJ24</f>
        <v>5</v>
      </c>
      <c r="L24">
        <f>NDMC_EOD!AI24+NDMC_EOD!AJ24</f>
        <v>19</v>
      </c>
      <c r="M24">
        <f>TPDDL_EOD!AI24+TPDDL_EOD!AJ24</f>
        <v>69.61</v>
      </c>
      <c r="N24">
        <f t="shared" si="0"/>
        <v>223.61</v>
      </c>
      <c r="O24" s="112">
        <f t="shared" si="1"/>
        <v>0</v>
      </c>
      <c r="P24">
        <v>75</v>
      </c>
      <c r="Q24">
        <v>55</v>
      </c>
      <c r="R24">
        <v>5</v>
      </c>
      <c r="S24">
        <v>19</v>
      </c>
      <c r="T24">
        <v>69.61</v>
      </c>
      <c r="U24" s="114">
        <f t="shared" si="2"/>
        <v>223.61</v>
      </c>
      <c r="V24" s="112">
        <f t="shared" si="3"/>
        <v>0</v>
      </c>
      <c r="Y24">
        <f>BAWANA!AW24+BAWANA!AX24</f>
        <v>14.39</v>
      </c>
      <c r="Z24">
        <f>BAWANA!BD24+BAWANA!BE24</f>
        <v>32</v>
      </c>
      <c r="AA24">
        <f>BAWANA!X24+BAWANA!Y24</f>
        <v>14.39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223.61</v>
      </c>
      <c r="E25">
        <f>BAWANA!AM25</f>
        <v>0</v>
      </c>
      <c r="F25">
        <f t="shared" si="4"/>
        <v>256</v>
      </c>
      <c r="G25">
        <f t="shared" si="5"/>
        <v>223.61</v>
      </c>
      <c r="H25" s="112"/>
      <c r="I25">
        <f>BRPL_EOD!AI25+BRPL_EOD!AJ25</f>
        <v>75</v>
      </c>
      <c r="J25">
        <f>BYPL_EOD!AI25+BYPL_EOD!AJ25</f>
        <v>55</v>
      </c>
      <c r="K25">
        <f>MES_EOD!AI25+MES_EOD!AJ25</f>
        <v>5</v>
      </c>
      <c r="L25">
        <f>NDMC_EOD!AI25+NDMC_EOD!AJ25</f>
        <v>19</v>
      </c>
      <c r="M25">
        <f>TPDDL_EOD!AI25+TPDDL_EOD!AJ25</f>
        <v>69.61</v>
      </c>
      <c r="N25">
        <f t="shared" si="0"/>
        <v>223.61</v>
      </c>
      <c r="O25" s="112">
        <f t="shared" si="1"/>
        <v>0</v>
      </c>
      <c r="P25">
        <v>75</v>
      </c>
      <c r="Q25">
        <v>55</v>
      </c>
      <c r="R25">
        <v>5</v>
      </c>
      <c r="S25">
        <v>19</v>
      </c>
      <c r="T25">
        <v>69.61</v>
      </c>
      <c r="U25" s="114">
        <f t="shared" si="2"/>
        <v>223.61</v>
      </c>
      <c r="V25" s="112">
        <f t="shared" si="3"/>
        <v>0</v>
      </c>
      <c r="Y25">
        <f>BAWANA!AW25+BAWANA!AX25</f>
        <v>14.39</v>
      </c>
      <c r="Z25">
        <f>BAWANA!BD25+BAWANA!BE25</f>
        <v>32</v>
      </c>
      <c r="AA25">
        <f>BAWANA!X25+BAWANA!Y25</f>
        <v>14.39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223.61</v>
      </c>
      <c r="E26">
        <f>BAWANA!AM26</f>
        <v>0</v>
      </c>
      <c r="F26">
        <f t="shared" si="4"/>
        <v>256</v>
      </c>
      <c r="G26">
        <f t="shared" si="5"/>
        <v>223.61</v>
      </c>
      <c r="H26" s="112"/>
      <c r="I26">
        <f>BRPL_EOD!AI26+BRPL_EOD!AJ26</f>
        <v>75</v>
      </c>
      <c r="J26">
        <f>BYPL_EOD!AI26+BYPL_EOD!AJ26</f>
        <v>55</v>
      </c>
      <c r="K26">
        <f>MES_EOD!AI26+MES_EOD!AJ26</f>
        <v>5</v>
      </c>
      <c r="L26">
        <f>NDMC_EOD!AI26+NDMC_EOD!AJ26</f>
        <v>19</v>
      </c>
      <c r="M26">
        <f>TPDDL_EOD!AI26+TPDDL_EOD!AJ26</f>
        <v>69.61</v>
      </c>
      <c r="N26">
        <f t="shared" si="0"/>
        <v>223.61</v>
      </c>
      <c r="O26" s="112">
        <f t="shared" si="1"/>
        <v>0</v>
      </c>
      <c r="P26">
        <v>75</v>
      </c>
      <c r="Q26">
        <v>55</v>
      </c>
      <c r="R26">
        <v>5</v>
      </c>
      <c r="S26">
        <v>19</v>
      </c>
      <c r="T26">
        <v>69.61</v>
      </c>
      <c r="U26" s="114">
        <f t="shared" si="2"/>
        <v>223.61</v>
      </c>
      <c r="V26" s="112">
        <f t="shared" si="3"/>
        <v>0</v>
      </c>
      <c r="Y26">
        <f>BAWANA!AW26+BAWANA!AX26</f>
        <v>14.39</v>
      </c>
      <c r="Z26">
        <f>BAWANA!BD26+BAWANA!BE26</f>
        <v>32</v>
      </c>
      <c r="AA26">
        <f>BAWANA!X26+BAWANA!Y26</f>
        <v>14.39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223.61</v>
      </c>
      <c r="E27">
        <f>BAWANA!AM27</f>
        <v>0</v>
      </c>
      <c r="F27">
        <f t="shared" si="4"/>
        <v>256</v>
      </c>
      <c r="G27">
        <f t="shared" si="5"/>
        <v>223.61</v>
      </c>
      <c r="H27" s="112"/>
      <c r="I27">
        <f>BRPL_EOD!AI27+BRPL_EOD!AJ27</f>
        <v>75</v>
      </c>
      <c r="J27">
        <f>BYPL_EOD!AI27+BYPL_EOD!AJ27</f>
        <v>55</v>
      </c>
      <c r="K27">
        <f>MES_EOD!AI27+MES_EOD!AJ27</f>
        <v>5</v>
      </c>
      <c r="L27">
        <f>NDMC_EOD!AI27+NDMC_EOD!AJ27</f>
        <v>19</v>
      </c>
      <c r="M27">
        <f>TPDDL_EOD!AI27+TPDDL_EOD!AJ27</f>
        <v>69.61</v>
      </c>
      <c r="N27">
        <f t="shared" si="0"/>
        <v>223.61</v>
      </c>
      <c r="O27" s="112">
        <f t="shared" si="1"/>
        <v>0</v>
      </c>
      <c r="P27">
        <v>75</v>
      </c>
      <c r="Q27">
        <v>55</v>
      </c>
      <c r="R27">
        <v>5</v>
      </c>
      <c r="S27">
        <v>19</v>
      </c>
      <c r="T27">
        <v>69.61</v>
      </c>
      <c r="U27" s="114">
        <f t="shared" si="2"/>
        <v>223.61</v>
      </c>
      <c r="V27" s="112">
        <f t="shared" si="3"/>
        <v>0</v>
      </c>
      <c r="Y27">
        <f>BAWANA!AW27+BAWANA!AX27</f>
        <v>14.39</v>
      </c>
      <c r="Z27">
        <f>BAWANA!BD27+BAWANA!BE27</f>
        <v>32</v>
      </c>
      <c r="AA27">
        <f>BAWANA!X27+BAWANA!Y27</f>
        <v>14.39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223.61</v>
      </c>
      <c r="E28">
        <f>BAWANA!AM28</f>
        <v>0</v>
      </c>
      <c r="F28">
        <f t="shared" si="4"/>
        <v>256</v>
      </c>
      <c r="G28">
        <f t="shared" si="5"/>
        <v>223.61</v>
      </c>
      <c r="H28" s="112"/>
      <c r="I28">
        <f>BRPL_EOD!AI28+BRPL_EOD!AJ28</f>
        <v>75</v>
      </c>
      <c r="J28">
        <f>BYPL_EOD!AI28+BYPL_EOD!AJ28</f>
        <v>55</v>
      </c>
      <c r="K28">
        <f>MES_EOD!AI28+MES_EOD!AJ28</f>
        <v>5</v>
      </c>
      <c r="L28">
        <f>NDMC_EOD!AI28+NDMC_EOD!AJ28</f>
        <v>19</v>
      </c>
      <c r="M28">
        <f>TPDDL_EOD!AI28+TPDDL_EOD!AJ28</f>
        <v>69.61</v>
      </c>
      <c r="N28">
        <f t="shared" si="0"/>
        <v>223.61</v>
      </c>
      <c r="O28" s="112">
        <f t="shared" si="1"/>
        <v>0</v>
      </c>
      <c r="P28">
        <v>75</v>
      </c>
      <c r="Q28">
        <v>55</v>
      </c>
      <c r="R28">
        <v>5</v>
      </c>
      <c r="S28">
        <v>19</v>
      </c>
      <c r="T28">
        <v>69.61</v>
      </c>
      <c r="U28" s="114">
        <f t="shared" si="2"/>
        <v>223.61</v>
      </c>
      <c r="V28" s="112">
        <f t="shared" si="3"/>
        <v>0</v>
      </c>
      <c r="Y28">
        <f>BAWANA!AW28+BAWANA!AX28</f>
        <v>14.39</v>
      </c>
      <c r="Z28">
        <f>BAWANA!BD28+BAWANA!BE28</f>
        <v>32</v>
      </c>
      <c r="AA28">
        <f>BAWANA!X28+BAWANA!Y28</f>
        <v>14.39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223.61</v>
      </c>
      <c r="E29">
        <f>BAWANA!AM29</f>
        <v>0</v>
      </c>
      <c r="F29">
        <f t="shared" si="4"/>
        <v>256</v>
      </c>
      <c r="G29">
        <f t="shared" si="5"/>
        <v>223.61</v>
      </c>
      <c r="H29" s="112"/>
      <c r="I29">
        <f>BRPL_EOD!AI29+BRPL_EOD!AJ29</f>
        <v>75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69.61</v>
      </c>
      <c r="N29">
        <f t="shared" si="0"/>
        <v>223.61</v>
      </c>
      <c r="O29" s="112">
        <f t="shared" si="1"/>
        <v>0</v>
      </c>
      <c r="P29">
        <v>75</v>
      </c>
      <c r="Q29">
        <v>55</v>
      </c>
      <c r="R29">
        <v>5</v>
      </c>
      <c r="S29">
        <v>19</v>
      </c>
      <c r="T29">
        <v>69.61</v>
      </c>
      <c r="U29" s="114">
        <f t="shared" si="2"/>
        <v>223.61</v>
      </c>
      <c r="V29" s="112">
        <f t="shared" si="3"/>
        <v>0</v>
      </c>
      <c r="Y29">
        <f>BAWANA!AW29+BAWANA!AX29</f>
        <v>14.39</v>
      </c>
      <c r="Z29">
        <f>BAWANA!BD29+BAWANA!BE29</f>
        <v>32</v>
      </c>
      <c r="AA29">
        <f>BAWANA!X29+BAWANA!Y29</f>
        <v>14.39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223.61</v>
      </c>
      <c r="E30">
        <f>BAWANA!AM30</f>
        <v>0</v>
      </c>
      <c r="F30">
        <f t="shared" si="4"/>
        <v>256</v>
      </c>
      <c r="G30">
        <f t="shared" si="5"/>
        <v>223.61</v>
      </c>
      <c r="H30" s="112"/>
      <c r="I30">
        <f>BRPL_EOD!AI30+BRPL_EOD!AJ30</f>
        <v>75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223.61</v>
      </c>
      <c r="O30" s="112">
        <f t="shared" si="1"/>
        <v>0</v>
      </c>
      <c r="P30">
        <v>75</v>
      </c>
      <c r="Q30">
        <v>55</v>
      </c>
      <c r="R30">
        <v>5</v>
      </c>
      <c r="S30">
        <v>19</v>
      </c>
      <c r="T30">
        <v>69.61</v>
      </c>
      <c r="U30" s="114">
        <f t="shared" si="2"/>
        <v>223.61</v>
      </c>
      <c r="V30" s="112">
        <f t="shared" si="3"/>
        <v>0</v>
      </c>
      <c r="Y30">
        <f>BAWANA!AW30+BAWANA!AX30</f>
        <v>14.39</v>
      </c>
      <c r="Z30">
        <f>BAWANA!BD30+BAWANA!BE30</f>
        <v>32</v>
      </c>
      <c r="AA30">
        <f>BAWANA!X30+BAWANA!Y30</f>
        <v>14.39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223.61</v>
      </c>
      <c r="E31">
        <f>BAWANA!AM31</f>
        <v>0</v>
      </c>
      <c r="F31">
        <f t="shared" si="4"/>
        <v>256</v>
      </c>
      <c r="G31">
        <f t="shared" si="5"/>
        <v>223.61</v>
      </c>
      <c r="H31" s="112"/>
      <c r="I31">
        <f>BRPL_EOD!AI31+BRPL_EOD!AJ31</f>
        <v>75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223.61</v>
      </c>
      <c r="O31" s="112">
        <f t="shared" si="1"/>
        <v>0</v>
      </c>
      <c r="P31">
        <v>75</v>
      </c>
      <c r="Q31">
        <v>55</v>
      </c>
      <c r="R31">
        <v>5</v>
      </c>
      <c r="S31">
        <v>19</v>
      </c>
      <c r="T31">
        <v>69.61</v>
      </c>
      <c r="U31" s="114">
        <f t="shared" si="2"/>
        <v>223.61</v>
      </c>
      <c r="V31" s="112">
        <f t="shared" si="3"/>
        <v>0</v>
      </c>
      <c r="Y31">
        <f>BAWANA!AW31+BAWANA!AX31</f>
        <v>14.39</v>
      </c>
      <c r="Z31">
        <f>BAWANA!BD31+BAWANA!BE31</f>
        <v>32</v>
      </c>
      <c r="AA31">
        <f>BAWANA!X31+BAWANA!Y31</f>
        <v>14.39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223.61</v>
      </c>
      <c r="E32">
        <f>BAWANA!AM32</f>
        <v>0</v>
      </c>
      <c r="F32">
        <f t="shared" si="4"/>
        <v>256</v>
      </c>
      <c r="G32">
        <f t="shared" si="5"/>
        <v>223.61</v>
      </c>
      <c r="H32" s="112"/>
      <c r="I32">
        <f>BRPL_EOD!AI32+BRPL_EOD!AJ32</f>
        <v>75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223.61</v>
      </c>
      <c r="O32" s="112">
        <f t="shared" si="1"/>
        <v>0</v>
      </c>
      <c r="P32">
        <v>75</v>
      </c>
      <c r="Q32">
        <v>55</v>
      </c>
      <c r="R32">
        <v>5</v>
      </c>
      <c r="S32">
        <v>19</v>
      </c>
      <c r="T32">
        <v>69.61</v>
      </c>
      <c r="U32" s="114">
        <f t="shared" si="2"/>
        <v>223.61</v>
      </c>
      <c r="V32" s="112">
        <f t="shared" si="3"/>
        <v>0</v>
      </c>
      <c r="Y32">
        <f>BAWANA!AW32+BAWANA!AX32</f>
        <v>14.39</v>
      </c>
      <c r="Z32">
        <f>BAWANA!BD32+BAWANA!BE32</f>
        <v>32</v>
      </c>
      <c r="AA32">
        <f>BAWANA!X32+BAWANA!Y32</f>
        <v>14.39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223.61</v>
      </c>
      <c r="E33">
        <f>BAWANA!AM33</f>
        <v>0</v>
      </c>
      <c r="F33">
        <f t="shared" si="4"/>
        <v>256</v>
      </c>
      <c r="G33">
        <f t="shared" si="5"/>
        <v>223.61</v>
      </c>
      <c r="H33" s="112"/>
      <c r="I33">
        <f>BRPL_EOD!AI33+BRPL_EOD!AJ33</f>
        <v>75</v>
      </c>
      <c r="J33">
        <f>BYPL_EOD!AI33+BYPL_EOD!AJ33</f>
        <v>55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223.61</v>
      </c>
      <c r="O33" s="112">
        <f t="shared" si="1"/>
        <v>0</v>
      </c>
      <c r="P33">
        <v>75</v>
      </c>
      <c r="Q33">
        <v>55</v>
      </c>
      <c r="R33">
        <v>5</v>
      </c>
      <c r="S33">
        <v>19</v>
      </c>
      <c r="T33">
        <v>69.61</v>
      </c>
      <c r="U33" s="114">
        <f t="shared" si="2"/>
        <v>223.61</v>
      </c>
      <c r="V33" s="112">
        <f t="shared" si="3"/>
        <v>0</v>
      </c>
      <c r="Y33">
        <f>BAWANA!AW33+BAWANA!AX33</f>
        <v>14.39</v>
      </c>
      <c r="Z33">
        <f>BAWANA!BD33+BAWANA!BE33</f>
        <v>32</v>
      </c>
      <c r="AA33">
        <f>BAWANA!X33+BAWANA!Y33</f>
        <v>14.39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223.61</v>
      </c>
      <c r="E34">
        <f>BAWANA!AM34</f>
        <v>0</v>
      </c>
      <c r="F34">
        <f t="shared" si="4"/>
        <v>256</v>
      </c>
      <c r="G34">
        <f t="shared" si="5"/>
        <v>223.61</v>
      </c>
      <c r="H34" s="112"/>
      <c r="I34">
        <f>BRPL_EOD!AI34+BRPL_EOD!AJ34</f>
        <v>75</v>
      </c>
      <c r="J34">
        <f>BYPL_EOD!AI34+BYPL_EOD!AJ34</f>
        <v>55</v>
      </c>
      <c r="K34">
        <f>MES_EOD!AI34+MES_EOD!AJ34</f>
        <v>5</v>
      </c>
      <c r="L34">
        <f>NDMC_EOD!AI34+NDMC_EOD!AJ34</f>
        <v>19</v>
      </c>
      <c r="M34">
        <f>TPDDL_EOD!AI34+TPDDL_EOD!AJ34</f>
        <v>69.61</v>
      </c>
      <c r="N34">
        <f t="shared" si="0"/>
        <v>223.61</v>
      </c>
      <c r="O34" s="112">
        <f t="shared" si="1"/>
        <v>0</v>
      </c>
      <c r="P34">
        <v>75</v>
      </c>
      <c r="Q34">
        <v>55</v>
      </c>
      <c r="R34">
        <v>5</v>
      </c>
      <c r="S34">
        <v>19</v>
      </c>
      <c r="T34">
        <v>69.61</v>
      </c>
      <c r="U34" s="114">
        <f t="shared" si="2"/>
        <v>223.61</v>
      </c>
      <c r="V34" s="112">
        <f t="shared" si="3"/>
        <v>0</v>
      </c>
      <c r="Y34">
        <f>BAWANA!AW34+BAWANA!AX34</f>
        <v>14.39</v>
      </c>
      <c r="Z34">
        <f>BAWANA!BD34+BAWANA!BE34</f>
        <v>32</v>
      </c>
      <c r="AA34">
        <f>BAWANA!X34+BAWANA!Y34</f>
        <v>14.39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223.61</v>
      </c>
      <c r="E35">
        <f>BAWANA!AM35</f>
        <v>0</v>
      </c>
      <c r="F35">
        <f t="shared" si="4"/>
        <v>256</v>
      </c>
      <c r="G35">
        <f t="shared" si="5"/>
        <v>223.61</v>
      </c>
      <c r="H35" s="112"/>
      <c r="I35">
        <f>BRPL_EOD!AI35+BRPL_EOD!AJ35</f>
        <v>75</v>
      </c>
      <c r="J35">
        <f>BYPL_EOD!AI35+BYPL_EOD!AJ35</f>
        <v>55</v>
      </c>
      <c r="K35">
        <f>MES_EOD!AI35+MES_EOD!AJ35</f>
        <v>5</v>
      </c>
      <c r="L35">
        <f>NDMC_EOD!AI35+NDMC_EOD!AJ35</f>
        <v>19</v>
      </c>
      <c r="M35">
        <f>TPDDL_EOD!AI35+TPDDL_EOD!AJ35</f>
        <v>69.61</v>
      </c>
      <c r="N35">
        <f t="shared" si="0"/>
        <v>223.61</v>
      </c>
      <c r="O35" s="112">
        <f t="shared" si="1"/>
        <v>0</v>
      </c>
      <c r="P35">
        <v>75</v>
      </c>
      <c r="Q35">
        <v>55</v>
      </c>
      <c r="R35">
        <v>5</v>
      </c>
      <c r="S35">
        <v>19</v>
      </c>
      <c r="T35">
        <v>69.61</v>
      </c>
      <c r="U35" s="114">
        <f t="shared" si="2"/>
        <v>223.61</v>
      </c>
      <c r="V35" s="112">
        <f t="shared" si="3"/>
        <v>0</v>
      </c>
      <c r="Y35">
        <f>BAWANA!AW35+BAWANA!AX35</f>
        <v>14.39</v>
      </c>
      <c r="Z35">
        <f>BAWANA!BD35+BAWANA!BE35</f>
        <v>32</v>
      </c>
      <c r="AA35">
        <f>BAWANA!X35+BAWANA!Y35</f>
        <v>14.39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223.61</v>
      </c>
      <c r="E36">
        <f>BAWANA!AM36</f>
        <v>0</v>
      </c>
      <c r="F36">
        <f t="shared" si="4"/>
        <v>256</v>
      </c>
      <c r="G36">
        <f t="shared" si="5"/>
        <v>223.61</v>
      </c>
      <c r="H36" s="112"/>
      <c r="I36">
        <f>BRPL_EOD!AI36+BRPL_EOD!AJ36</f>
        <v>75</v>
      </c>
      <c r="J36">
        <f>BYPL_EOD!AI36+BYPL_EOD!AJ36</f>
        <v>55</v>
      </c>
      <c r="K36">
        <f>MES_EOD!AI36+MES_EOD!AJ36</f>
        <v>5</v>
      </c>
      <c r="L36">
        <f>NDMC_EOD!AI36+NDMC_EOD!AJ36</f>
        <v>19</v>
      </c>
      <c r="M36">
        <f>TPDDL_EOD!AI36+TPDDL_EOD!AJ36</f>
        <v>69.61</v>
      </c>
      <c r="N36">
        <f t="shared" si="0"/>
        <v>223.61</v>
      </c>
      <c r="O36" s="112">
        <f t="shared" si="1"/>
        <v>0</v>
      </c>
      <c r="P36">
        <v>75</v>
      </c>
      <c r="Q36">
        <v>55</v>
      </c>
      <c r="R36">
        <v>5</v>
      </c>
      <c r="S36">
        <v>19</v>
      </c>
      <c r="T36">
        <v>69.61</v>
      </c>
      <c r="U36" s="114">
        <f t="shared" si="2"/>
        <v>223.61</v>
      </c>
      <c r="V36" s="112">
        <f t="shared" si="3"/>
        <v>0</v>
      </c>
      <c r="Y36">
        <f>BAWANA!AW36+BAWANA!AX36</f>
        <v>14.39</v>
      </c>
      <c r="Z36">
        <f>BAWANA!BD36+BAWANA!BE36</f>
        <v>32</v>
      </c>
      <c r="AA36">
        <f>BAWANA!X36+BAWANA!Y36</f>
        <v>14.39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223.60000000000002</v>
      </c>
      <c r="E37">
        <f>BAWANA!AM37</f>
        <v>0</v>
      </c>
      <c r="F37">
        <f t="shared" si="4"/>
        <v>256</v>
      </c>
      <c r="G37">
        <f t="shared" si="5"/>
        <v>223.60000000000002</v>
      </c>
      <c r="H37" s="112"/>
      <c r="I37">
        <f>BRPL_EOD!AI37+BRPL_EOD!AJ37</f>
        <v>75</v>
      </c>
      <c r="J37">
        <f>BYPL_EOD!AI37+BYPL_EOD!AJ37</f>
        <v>55</v>
      </c>
      <c r="K37">
        <f>MES_EOD!AI37+MES_EOD!AJ37</f>
        <v>5</v>
      </c>
      <c r="L37">
        <f>NDMC_EOD!AI37+NDMC_EOD!AJ37</f>
        <v>19</v>
      </c>
      <c r="M37">
        <f>TPDDL_EOD!AI37+TPDDL_EOD!AJ37</f>
        <v>69.61</v>
      </c>
      <c r="N37">
        <f t="shared" si="0"/>
        <v>223.61</v>
      </c>
      <c r="O37" s="112">
        <f t="shared" si="1"/>
        <v>-9.9999999999909051E-3</v>
      </c>
      <c r="P37">
        <v>74.99664594606682</v>
      </c>
      <c r="Q37">
        <v>54.997540360449001</v>
      </c>
      <c r="R37">
        <v>4.9997763964044548</v>
      </c>
      <c r="S37">
        <v>18.999150306336926</v>
      </c>
      <c r="T37">
        <v>69.606886990742808</v>
      </c>
      <c r="U37" s="114">
        <f t="shared" si="2"/>
        <v>223.60000000000002</v>
      </c>
      <c r="V37" s="112">
        <f t="shared" si="3"/>
        <v>0</v>
      </c>
      <c r="Y37">
        <f>BAWANA!AW37+BAWANA!AX37</f>
        <v>23.2</v>
      </c>
      <c r="Z37">
        <f>BAWANA!BD37+BAWANA!BE37</f>
        <v>23.2</v>
      </c>
      <c r="AA37">
        <f>BAWANA!X37+BAWANA!Y37</f>
        <v>23.2</v>
      </c>
      <c r="AB37">
        <f>BAWANA!AE37+BAWANA!AF37</f>
        <v>23.2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217.62</v>
      </c>
      <c r="E38">
        <f>BAWANA!AM38</f>
        <v>0</v>
      </c>
      <c r="F38">
        <f t="shared" si="4"/>
        <v>256</v>
      </c>
      <c r="G38">
        <f t="shared" si="5"/>
        <v>217.62</v>
      </c>
      <c r="H38" s="112"/>
      <c r="I38">
        <f>BRPL_EOD!AI38+BRPL_EOD!AJ38</f>
        <v>81.53</v>
      </c>
      <c r="J38">
        <f>BYPL_EOD!AI38+BYPL_EOD!AJ38</f>
        <v>55</v>
      </c>
      <c r="K38">
        <f>MES_EOD!AI38+MES_EOD!AJ38</f>
        <v>5</v>
      </c>
      <c r="L38">
        <f>NDMC_EOD!AI38+NDMC_EOD!AJ38</f>
        <v>19.11</v>
      </c>
      <c r="M38">
        <f>TPDDL_EOD!AI38+TPDDL_EOD!AJ38</f>
        <v>56.97</v>
      </c>
      <c r="N38">
        <f t="shared" si="0"/>
        <v>217.60999999999999</v>
      </c>
      <c r="O38" s="112">
        <f t="shared" si="1"/>
        <v>1.0000000000019327E-2</v>
      </c>
      <c r="P38">
        <v>81.533746610909432</v>
      </c>
      <c r="Q38">
        <v>55.00252745737788</v>
      </c>
      <c r="R38">
        <v>5.0002297688525346</v>
      </c>
      <c r="S38">
        <v>19.110878176554387</v>
      </c>
      <c r="T38">
        <v>56.972617986305778</v>
      </c>
      <c r="U38" s="114">
        <f t="shared" si="2"/>
        <v>217.62</v>
      </c>
      <c r="V38" s="112">
        <f t="shared" si="3"/>
        <v>0</v>
      </c>
      <c r="Y38">
        <f>BAWANA!AW38+BAWANA!AX38</f>
        <v>26.19</v>
      </c>
      <c r="Z38">
        <f>BAWANA!BD38+BAWANA!BE38</f>
        <v>26.19</v>
      </c>
      <c r="AA38">
        <f>BAWANA!X38+BAWANA!Y38</f>
        <v>26.19</v>
      </c>
      <c r="AB38">
        <f>BAWANA!AE38+BAWANA!AF38</f>
        <v>26.19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223.60000000000002</v>
      </c>
      <c r="E39">
        <f>BAWANA!AM39</f>
        <v>0</v>
      </c>
      <c r="F39">
        <f t="shared" si="4"/>
        <v>256</v>
      </c>
      <c r="G39">
        <f t="shared" si="5"/>
        <v>223.60000000000002</v>
      </c>
      <c r="H39" s="112"/>
      <c r="I39">
        <f>BRPL_EOD!AI39+BRPL_EOD!AJ39</f>
        <v>75</v>
      </c>
      <c r="J39">
        <f>BYPL_EOD!AI39+BYPL_EOD!AJ39</f>
        <v>55</v>
      </c>
      <c r="K39">
        <f>MES_EOD!AI39+MES_EOD!AJ39</f>
        <v>5</v>
      </c>
      <c r="L39">
        <f>NDMC_EOD!AI39+NDMC_EOD!AJ39</f>
        <v>19</v>
      </c>
      <c r="M39">
        <f>TPDDL_EOD!AI39+TPDDL_EOD!AJ39</f>
        <v>69.61</v>
      </c>
      <c r="N39">
        <f t="shared" si="0"/>
        <v>223.61</v>
      </c>
      <c r="O39" s="112">
        <f t="shared" si="1"/>
        <v>-9.9999999999909051E-3</v>
      </c>
      <c r="P39">
        <v>74.99664594606682</v>
      </c>
      <c r="Q39">
        <v>54.997540360449001</v>
      </c>
      <c r="R39">
        <v>4.9997763964044548</v>
      </c>
      <c r="S39">
        <v>18.999150306336926</v>
      </c>
      <c r="T39">
        <v>69.606886990742808</v>
      </c>
      <c r="U39" s="114">
        <f t="shared" si="2"/>
        <v>223.60000000000002</v>
      </c>
      <c r="V39" s="112">
        <f t="shared" si="3"/>
        <v>0</v>
      </c>
      <c r="Y39">
        <f>BAWANA!AW39+BAWANA!AX39</f>
        <v>23.2</v>
      </c>
      <c r="Z39">
        <f>BAWANA!BD39+BAWANA!BE39</f>
        <v>23.2</v>
      </c>
      <c r="AA39">
        <f>BAWANA!X39+BAWANA!Y39</f>
        <v>23.2</v>
      </c>
      <c r="AB39">
        <f>BAWANA!AE39+BAWANA!AF39</f>
        <v>23.2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223.60000000000002</v>
      </c>
      <c r="E40">
        <f>BAWANA!AM40</f>
        <v>0</v>
      </c>
      <c r="F40">
        <f t="shared" si="4"/>
        <v>256</v>
      </c>
      <c r="G40">
        <f t="shared" si="5"/>
        <v>223.60000000000002</v>
      </c>
      <c r="H40" s="112"/>
      <c r="I40">
        <f>BRPL_EOD!AI40+BRPL_EOD!AJ40</f>
        <v>75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69.61</v>
      </c>
      <c r="N40">
        <f t="shared" si="0"/>
        <v>223.61</v>
      </c>
      <c r="O40" s="112">
        <f t="shared" si="1"/>
        <v>-9.9999999999909051E-3</v>
      </c>
      <c r="P40">
        <v>74.99664594606682</v>
      </c>
      <c r="Q40">
        <v>54.997540360449001</v>
      </c>
      <c r="R40">
        <v>4.9997763964044548</v>
      </c>
      <c r="S40">
        <v>18.999150306336926</v>
      </c>
      <c r="T40">
        <v>69.606886990742808</v>
      </c>
      <c r="U40" s="114">
        <f t="shared" si="2"/>
        <v>223.60000000000002</v>
      </c>
      <c r="V40" s="112">
        <f t="shared" si="3"/>
        <v>0</v>
      </c>
      <c r="Y40">
        <f>BAWANA!AW40+BAWANA!AX40</f>
        <v>23.2</v>
      </c>
      <c r="Z40">
        <f>BAWANA!BD40+BAWANA!BE40</f>
        <v>23.2</v>
      </c>
      <c r="AA40">
        <f>BAWANA!X40+BAWANA!Y40</f>
        <v>23.2</v>
      </c>
      <c r="AB40">
        <f>BAWANA!AE40+BAWANA!AF40</f>
        <v>23.2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223.60000000000002</v>
      </c>
      <c r="E41">
        <f>BAWANA!AM41</f>
        <v>0</v>
      </c>
      <c r="F41">
        <f t="shared" si="4"/>
        <v>256</v>
      </c>
      <c r="G41">
        <f t="shared" si="5"/>
        <v>223.60000000000002</v>
      </c>
      <c r="H41" s="112"/>
      <c r="I41">
        <f>BRPL_EOD!AI41+BRPL_EOD!AJ41</f>
        <v>75</v>
      </c>
      <c r="J41">
        <f>BYPL_EOD!AI41+BYPL_EOD!AJ41</f>
        <v>55</v>
      </c>
      <c r="K41">
        <f>MES_EOD!AI41+MES_EOD!AJ41</f>
        <v>5</v>
      </c>
      <c r="L41">
        <f>NDMC_EOD!AI41+NDMC_EOD!AJ41</f>
        <v>19</v>
      </c>
      <c r="M41">
        <f>TPDDL_EOD!AI41+TPDDL_EOD!AJ41</f>
        <v>69.61</v>
      </c>
      <c r="N41">
        <f t="shared" si="0"/>
        <v>223.61</v>
      </c>
      <c r="O41" s="112">
        <f t="shared" si="1"/>
        <v>-9.9999999999909051E-3</v>
      </c>
      <c r="P41">
        <v>74.99664594606682</v>
      </c>
      <c r="Q41">
        <v>54.997540360449001</v>
      </c>
      <c r="R41">
        <v>4.9997763964044548</v>
      </c>
      <c r="S41">
        <v>18.999150306336926</v>
      </c>
      <c r="T41">
        <v>69.606886990742808</v>
      </c>
      <c r="U41" s="114">
        <f t="shared" si="2"/>
        <v>223.60000000000002</v>
      </c>
      <c r="V41" s="112">
        <f t="shared" si="3"/>
        <v>0</v>
      </c>
      <c r="Y41">
        <f>BAWANA!AW41+BAWANA!AX41</f>
        <v>23.2</v>
      </c>
      <c r="Z41">
        <f>BAWANA!BD41+BAWANA!BE41</f>
        <v>23.2</v>
      </c>
      <c r="AA41">
        <f>BAWANA!X41+BAWANA!Y41</f>
        <v>23.2</v>
      </c>
      <c r="AB41">
        <f>BAWANA!AE41+BAWANA!AF41</f>
        <v>23.2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223.60000000000002</v>
      </c>
      <c r="E42">
        <f>BAWANA!AM42</f>
        <v>0</v>
      </c>
      <c r="F42">
        <f t="shared" si="4"/>
        <v>256</v>
      </c>
      <c r="G42">
        <f t="shared" si="5"/>
        <v>223.60000000000002</v>
      </c>
      <c r="H42" s="112"/>
      <c r="I42">
        <f>BRPL_EOD!AI42+BRPL_EOD!AJ42</f>
        <v>75</v>
      </c>
      <c r="J42">
        <f>BYPL_EOD!AI42+BYPL_EOD!AJ42</f>
        <v>55</v>
      </c>
      <c r="K42">
        <f>MES_EOD!AI42+MES_EOD!AJ42</f>
        <v>5</v>
      </c>
      <c r="L42">
        <f>NDMC_EOD!AI42+NDMC_EOD!AJ42</f>
        <v>19</v>
      </c>
      <c r="M42">
        <f>TPDDL_EOD!AI42+TPDDL_EOD!AJ42</f>
        <v>69.61</v>
      </c>
      <c r="N42">
        <f t="shared" si="0"/>
        <v>223.61</v>
      </c>
      <c r="O42" s="112">
        <f t="shared" si="1"/>
        <v>-9.9999999999909051E-3</v>
      </c>
      <c r="P42">
        <v>74.99664594606682</v>
      </c>
      <c r="Q42">
        <v>54.997540360449001</v>
      </c>
      <c r="R42">
        <v>4.9997763964044548</v>
      </c>
      <c r="S42">
        <v>18.999150306336926</v>
      </c>
      <c r="T42">
        <v>69.606886990742808</v>
      </c>
      <c r="U42" s="114">
        <f t="shared" si="2"/>
        <v>223.60000000000002</v>
      </c>
      <c r="V42" s="112">
        <f t="shared" si="3"/>
        <v>0</v>
      </c>
      <c r="Y42">
        <f>BAWANA!AW42+BAWANA!AX42</f>
        <v>23.2</v>
      </c>
      <c r="Z42">
        <f>BAWANA!BD42+BAWANA!BE42</f>
        <v>23.2</v>
      </c>
      <c r="AA42">
        <f>BAWANA!X42+BAWANA!Y42</f>
        <v>23.2</v>
      </c>
      <c r="AB42">
        <f>BAWANA!AE42+BAWANA!AF42</f>
        <v>23.2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223.60000000000002</v>
      </c>
      <c r="E43">
        <f>BAWANA!AM43</f>
        <v>0</v>
      </c>
      <c r="F43">
        <f t="shared" si="4"/>
        <v>256</v>
      </c>
      <c r="G43">
        <f t="shared" si="5"/>
        <v>223.60000000000002</v>
      </c>
      <c r="H43" s="112"/>
      <c r="I43">
        <f>BRPL_EOD!AI43+BRPL_EOD!AJ43</f>
        <v>75</v>
      </c>
      <c r="J43">
        <f>BYPL_EOD!AI43+BYPL_EOD!AJ43</f>
        <v>55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223.61</v>
      </c>
      <c r="O43" s="112">
        <f t="shared" si="1"/>
        <v>-9.9999999999909051E-3</v>
      </c>
      <c r="P43">
        <v>74.99664594606682</v>
      </c>
      <c r="Q43">
        <v>54.997540360449001</v>
      </c>
      <c r="R43">
        <v>4.9997763964044548</v>
      </c>
      <c r="S43">
        <v>18.999150306336926</v>
      </c>
      <c r="T43">
        <v>69.606886990742808</v>
      </c>
      <c r="U43" s="114">
        <f t="shared" si="2"/>
        <v>223.60000000000002</v>
      </c>
      <c r="V43" s="112">
        <f t="shared" si="3"/>
        <v>0</v>
      </c>
      <c r="Y43">
        <f>BAWANA!AW43+BAWANA!AX43</f>
        <v>23.2</v>
      </c>
      <c r="Z43">
        <f>BAWANA!BD43+BAWANA!BE43</f>
        <v>23.2</v>
      </c>
      <c r="AA43">
        <f>BAWANA!X43+BAWANA!Y43</f>
        <v>23.2</v>
      </c>
      <c r="AB43">
        <f>BAWANA!AE43+BAWANA!AF43</f>
        <v>23.2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223.60000000000002</v>
      </c>
      <c r="E44">
        <f>BAWANA!AM44</f>
        <v>0</v>
      </c>
      <c r="F44">
        <f t="shared" si="4"/>
        <v>256</v>
      </c>
      <c r="G44">
        <f t="shared" si="5"/>
        <v>223.60000000000002</v>
      </c>
      <c r="H44" s="112"/>
      <c r="I44">
        <f>BRPL_EOD!AI44+BRPL_EOD!AJ44</f>
        <v>75</v>
      </c>
      <c r="J44">
        <f>BYPL_EOD!AI44+BYPL_EOD!AJ44</f>
        <v>55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223.61</v>
      </c>
      <c r="O44" s="112">
        <f t="shared" si="1"/>
        <v>-9.9999999999909051E-3</v>
      </c>
      <c r="P44">
        <v>74.99664594606682</v>
      </c>
      <c r="Q44">
        <v>54.997540360449001</v>
      </c>
      <c r="R44">
        <v>4.9997763964044548</v>
      </c>
      <c r="S44">
        <v>18.999150306336926</v>
      </c>
      <c r="T44">
        <v>69.606886990742808</v>
      </c>
      <c r="U44" s="114">
        <f t="shared" si="2"/>
        <v>223.60000000000002</v>
      </c>
      <c r="V44" s="112">
        <f t="shared" si="3"/>
        <v>0</v>
      </c>
      <c r="Y44">
        <f>BAWANA!AW44+BAWANA!AX44</f>
        <v>23.2</v>
      </c>
      <c r="Z44">
        <f>BAWANA!BD44+BAWANA!BE44</f>
        <v>23.2</v>
      </c>
      <c r="AA44">
        <f>BAWANA!X44+BAWANA!Y44</f>
        <v>23.2</v>
      </c>
      <c r="AB44">
        <f>BAWANA!AE44+BAWANA!AF44</f>
        <v>23.2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79.430000000000007</v>
      </c>
      <c r="J49">
        <f>BYPL_EOD!AI49+BYPL_EOD!AJ49</f>
        <v>45.93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218.97000000000003</v>
      </c>
      <c r="O49" s="112">
        <f t="shared" si="1"/>
        <v>37.029999999999973</v>
      </c>
      <c r="P49">
        <v>99.617104013011144</v>
      </c>
      <c r="Q49">
        <v>57.600624684108809</v>
      </c>
      <c r="R49">
        <v>5.8240631625043342</v>
      </c>
      <c r="S49">
        <v>23.347453205292101</v>
      </c>
      <c r="T49">
        <v>69.610754935083577</v>
      </c>
      <c r="U49" s="114">
        <f t="shared" si="2"/>
        <v>255.99999999999997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79.430000000000007</v>
      </c>
      <c r="J50">
        <f>BYPL_EOD!AI50+BYPL_EOD!AJ50</f>
        <v>45.93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218.97000000000003</v>
      </c>
      <c r="O50" s="112">
        <f t="shared" si="1"/>
        <v>37.029999999999973</v>
      </c>
      <c r="P50">
        <v>99.617104013011144</v>
      </c>
      <c r="Q50">
        <v>57.600624684108809</v>
      </c>
      <c r="R50">
        <v>5.8240631625043342</v>
      </c>
      <c r="S50">
        <v>23.347453205292101</v>
      </c>
      <c r="T50">
        <v>69.610754935083577</v>
      </c>
      <c r="U50" s="114">
        <f t="shared" si="2"/>
        <v>255.99999999999997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99.61</v>
      </c>
      <c r="J51">
        <f>BYPL_EOD!AI51+BYPL_EOD!AJ51</f>
        <v>57.6</v>
      </c>
      <c r="K51">
        <f>MES_EOD!AI51+MES_EOD!AJ51</f>
        <v>5.84</v>
      </c>
      <c r="L51">
        <f>NDMC_EOD!AI51+NDMC_EOD!AJ51</f>
        <v>23.35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99.606109136361866</v>
      </c>
      <c r="Q51">
        <v>57.597750087887192</v>
      </c>
      <c r="R51">
        <v>5.8397718839107844</v>
      </c>
      <c r="S51">
        <v>23.349087926252881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99.61</v>
      </c>
      <c r="J52">
        <f>BYPL_EOD!AI52+BYPL_EOD!AJ52</f>
        <v>57.6</v>
      </c>
      <c r="K52">
        <f>MES_EOD!AI52+MES_EOD!AJ52</f>
        <v>5.84</v>
      </c>
      <c r="L52">
        <f>NDMC_EOD!AI52+NDMC_EOD!AJ52</f>
        <v>23.35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99.606109136361866</v>
      </c>
      <c r="Q52">
        <v>57.597750087887192</v>
      </c>
      <c r="R52">
        <v>5.8397718839107844</v>
      </c>
      <c r="S52">
        <v>23.349087926252881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278.22000000000003</v>
      </c>
      <c r="E53">
        <f>BAWANA!AM53</f>
        <v>0</v>
      </c>
      <c r="F53">
        <f t="shared" si="4"/>
        <v>256</v>
      </c>
      <c r="G53">
        <f t="shared" si="5"/>
        <v>278.22000000000003</v>
      </c>
      <c r="H53" s="112"/>
      <c r="I53">
        <f>BRPL_EOD!AI53+BRPL_EOD!AJ53</f>
        <v>139.61000000000001</v>
      </c>
      <c r="J53">
        <f>BYPL_EOD!AI53+BYPL_EOD!AJ53</f>
        <v>45</v>
      </c>
      <c r="K53">
        <f>MES_EOD!AI53+MES_EOD!AJ53</f>
        <v>5</v>
      </c>
      <c r="L53">
        <f>NDMC_EOD!AI53+NDMC_EOD!AJ53</f>
        <v>19</v>
      </c>
      <c r="M53">
        <f>TPDDL_EOD!AI53+TPDDL_EOD!AJ53</f>
        <v>69.61</v>
      </c>
      <c r="N53">
        <f t="shared" si="0"/>
        <v>278.22000000000003</v>
      </c>
      <c r="O53" s="112">
        <f t="shared" si="1"/>
        <v>0</v>
      </c>
      <c r="P53">
        <v>139.61000000000001</v>
      </c>
      <c r="Q53">
        <v>45</v>
      </c>
      <c r="R53">
        <v>5</v>
      </c>
      <c r="S53">
        <v>19</v>
      </c>
      <c r="T53">
        <v>69.61</v>
      </c>
      <c r="U53" s="114">
        <f t="shared" si="2"/>
        <v>278.22000000000003</v>
      </c>
      <c r="V53" s="112">
        <f t="shared" si="3"/>
        <v>0</v>
      </c>
      <c r="Y53">
        <f>BAWANA!AW53+BAWANA!AX53</f>
        <v>20.89</v>
      </c>
      <c r="Z53">
        <f>BAWANA!BD53+BAWANA!BE53</f>
        <v>20.89</v>
      </c>
      <c r="AA53">
        <f>BAWANA!X53+BAWANA!Y53</f>
        <v>20.89</v>
      </c>
      <c r="AB53">
        <f>BAWANA!AE53+BAWANA!AF53</f>
        <v>20.89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278.22000000000003</v>
      </c>
      <c r="E54">
        <f>BAWANA!AM54</f>
        <v>0</v>
      </c>
      <c r="F54">
        <f t="shared" si="4"/>
        <v>256</v>
      </c>
      <c r="G54">
        <f t="shared" si="5"/>
        <v>278.22000000000003</v>
      </c>
      <c r="H54" s="112"/>
      <c r="I54">
        <f>BRPL_EOD!AI54+BRPL_EOD!AJ54</f>
        <v>139.61000000000001</v>
      </c>
      <c r="J54">
        <f>BYPL_EOD!AI54+BYPL_EOD!AJ54</f>
        <v>45</v>
      </c>
      <c r="K54">
        <f>MES_EOD!AI54+MES_EOD!AJ54</f>
        <v>5</v>
      </c>
      <c r="L54">
        <f>NDMC_EOD!AI54+NDMC_EOD!AJ54</f>
        <v>19</v>
      </c>
      <c r="M54">
        <f>TPDDL_EOD!AI54+TPDDL_EOD!AJ54</f>
        <v>69.61</v>
      </c>
      <c r="N54">
        <f t="shared" si="0"/>
        <v>278.22000000000003</v>
      </c>
      <c r="O54" s="112">
        <f t="shared" si="1"/>
        <v>0</v>
      </c>
      <c r="P54">
        <v>139.61000000000001</v>
      </c>
      <c r="Q54">
        <v>45</v>
      </c>
      <c r="R54">
        <v>5</v>
      </c>
      <c r="S54">
        <v>19</v>
      </c>
      <c r="T54">
        <v>69.61</v>
      </c>
      <c r="U54" s="114">
        <f t="shared" si="2"/>
        <v>278.22000000000003</v>
      </c>
      <c r="V54" s="112">
        <f t="shared" si="3"/>
        <v>0</v>
      </c>
      <c r="Y54">
        <f>BAWANA!AW54+BAWANA!AX54</f>
        <v>20.89</v>
      </c>
      <c r="Z54">
        <f>BAWANA!BD54+BAWANA!BE54</f>
        <v>20.89</v>
      </c>
      <c r="AA54">
        <f>BAWANA!X54+BAWANA!Y54</f>
        <v>20.89</v>
      </c>
      <c r="AB54">
        <f>BAWANA!AE54+BAWANA!AF54</f>
        <v>20.89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267.67999999999995</v>
      </c>
      <c r="E55">
        <f>BAWANA!AM55</f>
        <v>0</v>
      </c>
      <c r="F55">
        <f t="shared" si="4"/>
        <v>256</v>
      </c>
      <c r="G55">
        <f t="shared" si="5"/>
        <v>267.67999999999995</v>
      </c>
      <c r="H55" s="112"/>
      <c r="I55">
        <f>BRPL_EOD!AI55+BRPL_EOD!AJ55</f>
        <v>139.61000000000001</v>
      </c>
      <c r="J55">
        <f>BYPL_EOD!AI55+BYPL_EOD!AJ55</f>
        <v>47.09</v>
      </c>
      <c r="K55">
        <f>MES_EOD!AI55+MES_EOD!AJ55</f>
        <v>5</v>
      </c>
      <c r="L55">
        <f>NDMC_EOD!AI55+NDMC_EOD!AJ55</f>
        <v>19.09</v>
      </c>
      <c r="M55">
        <f>TPDDL_EOD!AI55+TPDDL_EOD!AJ55</f>
        <v>56.9</v>
      </c>
      <c r="N55">
        <f t="shared" si="0"/>
        <v>267.69</v>
      </c>
      <c r="O55" s="112">
        <f t="shared" si="1"/>
        <v>-1.0000000000047748E-2</v>
      </c>
      <c r="P55">
        <v>139.60478463894802</v>
      </c>
      <c r="Q55">
        <v>47.088240875639727</v>
      </c>
      <c r="R55">
        <v>4.9998132167806038</v>
      </c>
      <c r="S55">
        <v>19.089286861668345</v>
      </c>
      <c r="T55">
        <v>56.897874406963268</v>
      </c>
      <c r="U55" s="114">
        <f t="shared" si="2"/>
        <v>267.67999999999995</v>
      </c>
      <c r="V55" s="112">
        <f t="shared" si="3"/>
        <v>0</v>
      </c>
      <c r="Y55">
        <f>BAWANA!AW55+BAWANA!AX55</f>
        <v>26.16</v>
      </c>
      <c r="Z55">
        <f>BAWANA!BD55+BAWANA!BE55</f>
        <v>26.16</v>
      </c>
      <c r="AA55">
        <f>BAWANA!X55+BAWANA!Y55</f>
        <v>26.16</v>
      </c>
      <c r="AB55">
        <f>BAWANA!AE55+BAWANA!AF55</f>
        <v>26.16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267.67999999999995</v>
      </c>
      <c r="E56">
        <f>BAWANA!AM56</f>
        <v>0</v>
      </c>
      <c r="F56">
        <f t="shared" si="4"/>
        <v>256</v>
      </c>
      <c r="G56">
        <f t="shared" si="5"/>
        <v>267.67999999999995</v>
      </c>
      <c r="H56" s="112"/>
      <c r="I56">
        <f>BRPL_EOD!AI56+BRPL_EOD!AJ56</f>
        <v>139.61000000000001</v>
      </c>
      <c r="J56">
        <f>BYPL_EOD!AI56+BYPL_EOD!AJ56</f>
        <v>47.09</v>
      </c>
      <c r="K56">
        <f>MES_EOD!AI56+MES_EOD!AJ56</f>
        <v>5</v>
      </c>
      <c r="L56">
        <f>NDMC_EOD!AI56+NDMC_EOD!AJ56</f>
        <v>19.09</v>
      </c>
      <c r="M56">
        <f>TPDDL_EOD!AI56+TPDDL_EOD!AJ56</f>
        <v>56.9</v>
      </c>
      <c r="N56">
        <f t="shared" si="0"/>
        <v>267.69</v>
      </c>
      <c r="O56" s="112">
        <f t="shared" si="1"/>
        <v>-1.0000000000047748E-2</v>
      </c>
      <c r="P56">
        <v>139.60478463894802</v>
      </c>
      <c r="Q56">
        <v>47.088240875639727</v>
      </c>
      <c r="R56">
        <v>4.9998132167806038</v>
      </c>
      <c r="S56">
        <v>19.089286861668345</v>
      </c>
      <c r="T56">
        <v>56.897874406963268</v>
      </c>
      <c r="U56" s="114">
        <f t="shared" si="2"/>
        <v>267.67999999999995</v>
      </c>
      <c r="V56" s="112">
        <f t="shared" si="3"/>
        <v>0</v>
      </c>
      <c r="Y56">
        <f>BAWANA!AW56+BAWANA!AX56</f>
        <v>26.16</v>
      </c>
      <c r="Z56">
        <f>BAWANA!BD56+BAWANA!BE56</f>
        <v>26.16</v>
      </c>
      <c r="AA56">
        <f>BAWANA!X56+BAWANA!Y56</f>
        <v>26.16</v>
      </c>
      <c r="AB56">
        <f>BAWANA!AE56+BAWANA!AF56</f>
        <v>26.16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278.22000000000003</v>
      </c>
      <c r="E57">
        <f>BAWANA!AM57</f>
        <v>0</v>
      </c>
      <c r="F57">
        <f t="shared" si="4"/>
        <v>256</v>
      </c>
      <c r="G57">
        <f t="shared" si="5"/>
        <v>278.22000000000003</v>
      </c>
      <c r="H57" s="112"/>
      <c r="I57">
        <f>BRPL_EOD!AI57+BRPL_EOD!AJ57</f>
        <v>139.61000000000001</v>
      </c>
      <c r="J57">
        <f>BYPL_EOD!AI57+BYPL_EOD!AJ57</f>
        <v>45</v>
      </c>
      <c r="K57">
        <f>MES_EOD!AI57+MES_EOD!AJ57</f>
        <v>5</v>
      </c>
      <c r="L57">
        <f>NDMC_EOD!AI57+NDMC_EOD!AJ57</f>
        <v>19</v>
      </c>
      <c r="M57">
        <f>TPDDL_EOD!AI57+TPDDL_EOD!AJ57</f>
        <v>69.61</v>
      </c>
      <c r="N57">
        <f t="shared" si="0"/>
        <v>278.22000000000003</v>
      </c>
      <c r="O57" s="112">
        <f t="shared" si="1"/>
        <v>0</v>
      </c>
      <c r="P57">
        <v>139.61000000000001</v>
      </c>
      <c r="Q57">
        <v>45</v>
      </c>
      <c r="R57">
        <v>5</v>
      </c>
      <c r="S57">
        <v>19</v>
      </c>
      <c r="T57">
        <v>69.61</v>
      </c>
      <c r="U57" s="114">
        <f t="shared" si="2"/>
        <v>278.22000000000003</v>
      </c>
      <c r="V57" s="112">
        <f t="shared" si="3"/>
        <v>0</v>
      </c>
      <c r="Y57">
        <f>BAWANA!AW57+BAWANA!AX57</f>
        <v>20.89</v>
      </c>
      <c r="Z57">
        <f>BAWANA!BD57+BAWANA!BE57</f>
        <v>20.89</v>
      </c>
      <c r="AA57">
        <f>BAWANA!X57+BAWANA!Y57</f>
        <v>20.89</v>
      </c>
      <c r="AB57">
        <f>BAWANA!AE57+BAWANA!AF57</f>
        <v>20.89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278.22000000000003</v>
      </c>
      <c r="E58">
        <f>BAWANA!AM58</f>
        <v>0</v>
      </c>
      <c r="F58">
        <f t="shared" si="4"/>
        <v>256</v>
      </c>
      <c r="G58">
        <f t="shared" si="5"/>
        <v>278.22000000000003</v>
      </c>
      <c r="H58" s="112"/>
      <c r="I58">
        <f>BRPL_EOD!AI58+BRPL_EOD!AJ58</f>
        <v>139.61000000000001</v>
      </c>
      <c r="J58">
        <f>BYPL_EOD!AI58+BYPL_EOD!AJ58</f>
        <v>45</v>
      </c>
      <c r="K58">
        <f>MES_EOD!AI58+MES_EOD!AJ58</f>
        <v>5</v>
      </c>
      <c r="L58">
        <f>NDMC_EOD!AI58+NDMC_EOD!AJ58</f>
        <v>19</v>
      </c>
      <c r="M58">
        <f>TPDDL_EOD!AI58+TPDDL_EOD!AJ58</f>
        <v>69.61</v>
      </c>
      <c r="N58">
        <f t="shared" si="0"/>
        <v>278.22000000000003</v>
      </c>
      <c r="O58" s="112">
        <f t="shared" si="1"/>
        <v>0</v>
      </c>
      <c r="P58">
        <v>139.61000000000001</v>
      </c>
      <c r="Q58">
        <v>45</v>
      </c>
      <c r="R58">
        <v>5</v>
      </c>
      <c r="S58">
        <v>19</v>
      </c>
      <c r="T58">
        <v>69.61</v>
      </c>
      <c r="U58" s="114">
        <f t="shared" si="2"/>
        <v>278.22000000000003</v>
      </c>
      <c r="V58" s="112">
        <f t="shared" si="3"/>
        <v>0</v>
      </c>
      <c r="Y58">
        <f>BAWANA!AW58+BAWANA!AX58</f>
        <v>20.89</v>
      </c>
      <c r="Z58">
        <f>BAWANA!BD58+BAWANA!BE58</f>
        <v>20.89</v>
      </c>
      <c r="AA58">
        <f>BAWANA!X58+BAWANA!Y58</f>
        <v>20.89</v>
      </c>
      <c r="AB58">
        <f>BAWANA!AE58+BAWANA!AF58</f>
        <v>20.89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278.22000000000003</v>
      </c>
      <c r="E59">
        <f>BAWANA!AM59</f>
        <v>0</v>
      </c>
      <c r="F59">
        <f t="shared" si="4"/>
        <v>256</v>
      </c>
      <c r="G59">
        <f t="shared" si="5"/>
        <v>278.22000000000003</v>
      </c>
      <c r="H59" s="112"/>
      <c r="I59">
        <f>BRPL_EOD!AI59+BRPL_EOD!AJ59</f>
        <v>139.61000000000001</v>
      </c>
      <c r="J59">
        <f>BYPL_EOD!AI59+BYPL_EOD!AJ59</f>
        <v>45</v>
      </c>
      <c r="K59">
        <f>MES_EOD!AI59+MES_EOD!AJ59</f>
        <v>5</v>
      </c>
      <c r="L59">
        <f>NDMC_EOD!AI59+NDMC_EOD!AJ59</f>
        <v>19</v>
      </c>
      <c r="M59">
        <f>TPDDL_EOD!AI59+TPDDL_EOD!AJ59</f>
        <v>69.61</v>
      </c>
      <c r="N59">
        <f t="shared" si="0"/>
        <v>278.22000000000003</v>
      </c>
      <c r="O59" s="112">
        <f t="shared" si="1"/>
        <v>0</v>
      </c>
      <c r="P59">
        <v>139.61000000000001</v>
      </c>
      <c r="Q59">
        <v>45</v>
      </c>
      <c r="R59">
        <v>5</v>
      </c>
      <c r="S59">
        <v>19</v>
      </c>
      <c r="T59">
        <v>69.61</v>
      </c>
      <c r="U59" s="114">
        <f t="shared" si="2"/>
        <v>278.22000000000003</v>
      </c>
      <c r="V59" s="112">
        <f t="shared" si="3"/>
        <v>0</v>
      </c>
      <c r="Y59">
        <f>BAWANA!AW59+BAWANA!AX59</f>
        <v>20.89</v>
      </c>
      <c r="Z59">
        <f>BAWANA!BD59+BAWANA!BE59</f>
        <v>20.89</v>
      </c>
      <c r="AA59">
        <f>BAWANA!X59+BAWANA!Y59</f>
        <v>20.89</v>
      </c>
      <c r="AB59">
        <f>BAWANA!AE59+BAWANA!AF59</f>
        <v>20.89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278.22000000000003</v>
      </c>
      <c r="E60">
        <f>BAWANA!AM60</f>
        <v>0</v>
      </c>
      <c r="F60">
        <f t="shared" si="4"/>
        <v>256</v>
      </c>
      <c r="G60">
        <f t="shared" si="5"/>
        <v>278.22000000000003</v>
      </c>
      <c r="H60" s="112"/>
      <c r="I60">
        <f>BRPL_EOD!AI60+BRPL_EOD!AJ60</f>
        <v>139.61000000000001</v>
      </c>
      <c r="J60">
        <f>BYPL_EOD!AI60+BYPL_EOD!AJ60</f>
        <v>45</v>
      </c>
      <c r="K60">
        <f>MES_EOD!AI60+MES_EOD!AJ60</f>
        <v>5</v>
      </c>
      <c r="L60">
        <f>NDMC_EOD!AI60+NDMC_EOD!AJ60</f>
        <v>19</v>
      </c>
      <c r="M60">
        <f>TPDDL_EOD!AI60+TPDDL_EOD!AJ60</f>
        <v>69.61</v>
      </c>
      <c r="N60">
        <f t="shared" si="0"/>
        <v>278.22000000000003</v>
      </c>
      <c r="O60" s="112">
        <f t="shared" si="1"/>
        <v>0</v>
      </c>
      <c r="P60">
        <v>139.61000000000001</v>
      </c>
      <c r="Q60">
        <v>45</v>
      </c>
      <c r="R60">
        <v>5</v>
      </c>
      <c r="S60">
        <v>19</v>
      </c>
      <c r="T60">
        <v>69.61</v>
      </c>
      <c r="U60" s="114">
        <f t="shared" si="2"/>
        <v>278.22000000000003</v>
      </c>
      <c r="V60" s="112">
        <f t="shared" si="3"/>
        <v>0</v>
      </c>
      <c r="Y60">
        <f>BAWANA!AW60+BAWANA!AX60</f>
        <v>20.89</v>
      </c>
      <c r="Z60">
        <f>BAWANA!BD60+BAWANA!BE60</f>
        <v>20.89</v>
      </c>
      <c r="AA60">
        <f>BAWANA!X60+BAWANA!Y60</f>
        <v>20.89</v>
      </c>
      <c r="AB60">
        <f>BAWANA!AE60+BAWANA!AF60</f>
        <v>20.89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288.22000000000003</v>
      </c>
      <c r="E61">
        <f>BAWANA!AM61</f>
        <v>0</v>
      </c>
      <c r="F61">
        <f t="shared" si="4"/>
        <v>256</v>
      </c>
      <c r="G61">
        <f t="shared" si="5"/>
        <v>288.22000000000003</v>
      </c>
      <c r="H61" s="112"/>
      <c r="I61">
        <f>BRPL_EOD!AI61+BRPL_EOD!AJ61</f>
        <v>139.61000000000001</v>
      </c>
      <c r="J61">
        <f>BYPL_EOD!AI61+BYPL_EOD!AJ61</f>
        <v>55</v>
      </c>
      <c r="K61">
        <f>MES_EOD!AI61+MES_EOD!AJ61</f>
        <v>5</v>
      </c>
      <c r="L61">
        <f>NDMC_EOD!AI61+NDMC_EOD!AJ61</f>
        <v>19</v>
      </c>
      <c r="M61">
        <f>TPDDL_EOD!AI61+TPDDL_EOD!AJ61</f>
        <v>69.61</v>
      </c>
      <c r="N61">
        <f t="shared" si="0"/>
        <v>288.22000000000003</v>
      </c>
      <c r="O61" s="112">
        <f t="shared" si="1"/>
        <v>0</v>
      </c>
      <c r="P61">
        <v>139.61000000000001</v>
      </c>
      <c r="Q61">
        <v>55</v>
      </c>
      <c r="R61">
        <v>5</v>
      </c>
      <c r="S61">
        <v>19</v>
      </c>
      <c r="T61">
        <v>69.61</v>
      </c>
      <c r="U61" s="114">
        <f t="shared" si="2"/>
        <v>288.22000000000003</v>
      </c>
      <c r="V61" s="112">
        <f t="shared" si="3"/>
        <v>0</v>
      </c>
      <c r="Y61">
        <f>BAWANA!AW61+BAWANA!AX61</f>
        <v>15.89</v>
      </c>
      <c r="Z61">
        <f>BAWANA!BD61+BAWANA!BE61</f>
        <v>15.89</v>
      </c>
      <c r="AA61">
        <f>BAWANA!X61+BAWANA!Y61</f>
        <v>15.89</v>
      </c>
      <c r="AB61">
        <f>BAWANA!AE61+BAWANA!AF61</f>
        <v>15.89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288.22000000000003</v>
      </c>
      <c r="E62">
        <f>BAWANA!AM62</f>
        <v>0</v>
      </c>
      <c r="F62">
        <f t="shared" si="4"/>
        <v>256</v>
      </c>
      <c r="G62">
        <f t="shared" si="5"/>
        <v>288.22000000000003</v>
      </c>
      <c r="H62" s="112"/>
      <c r="I62">
        <f>BRPL_EOD!AI62+BRPL_EOD!AJ62</f>
        <v>139.61000000000001</v>
      </c>
      <c r="J62">
        <f>BYPL_EOD!AI62+BYPL_EOD!AJ62</f>
        <v>55</v>
      </c>
      <c r="K62">
        <f>MES_EOD!AI62+MES_EOD!AJ62</f>
        <v>5</v>
      </c>
      <c r="L62">
        <f>NDMC_EOD!AI62+NDMC_EOD!AJ62</f>
        <v>19</v>
      </c>
      <c r="M62">
        <f>TPDDL_EOD!AI62+TPDDL_EOD!AJ62</f>
        <v>69.61</v>
      </c>
      <c r="N62">
        <f t="shared" si="0"/>
        <v>288.22000000000003</v>
      </c>
      <c r="O62" s="112">
        <f t="shared" si="1"/>
        <v>0</v>
      </c>
      <c r="P62">
        <v>139.61000000000001</v>
      </c>
      <c r="Q62">
        <v>55</v>
      </c>
      <c r="R62">
        <v>5</v>
      </c>
      <c r="S62">
        <v>19</v>
      </c>
      <c r="T62">
        <v>69.61</v>
      </c>
      <c r="U62" s="114">
        <f t="shared" si="2"/>
        <v>288.22000000000003</v>
      </c>
      <c r="V62" s="112">
        <f t="shared" si="3"/>
        <v>0</v>
      </c>
      <c r="Y62">
        <f>BAWANA!AW62+BAWANA!AX62</f>
        <v>15.89</v>
      </c>
      <c r="Z62">
        <f>BAWANA!BD62+BAWANA!BE62</f>
        <v>15.89</v>
      </c>
      <c r="AA62">
        <f>BAWANA!X62+BAWANA!Y62</f>
        <v>15.89</v>
      </c>
      <c r="AB62">
        <f>BAWANA!AE62+BAWANA!AF62</f>
        <v>15.89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288.22000000000003</v>
      </c>
      <c r="E63">
        <f>BAWANA!AM63</f>
        <v>0</v>
      </c>
      <c r="F63">
        <f t="shared" si="4"/>
        <v>256</v>
      </c>
      <c r="G63">
        <f t="shared" si="5"/>
        <v>288.22000000000003</v>
      </c>
      <c r="H63" s="112"/>
      <c r="I63">
        <f>BRPL_EOD!AI63+BRPL_EOD!AJ63</f>
        <v>139.61000000000001</v>
      </c>
      <c r="J63">
        <f>BYPL_EOD!AI63+BYPL_EOD!AJ63</f>
        <v>55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288.22000000000003</v>
      </c>
      <c r="O63" s="112">
        <f t="shared" si="1"/>
        <v>0</v>
      </c>
      <c r="P63">
        <v>139.61000000000001</v>
      </c>
      <c r="Q63">
        <v>55</v>
      </c>
      <c r="R63">
        <v>5</v>
      </c>
      <c r="S63">
        <v>19</v>
      </c>
      <c r="T63">
        <v>69.61</v>
      </c>
      <c r="U63" s="114">
        <f t="shared" si="2"/>
        <v>288.22000000000003</v>
      </c>
      <c r="V63" s="112">
        <f t="shared" si="3"/>
        <v>0</v>
      </c>
      <c r="Y63">
        <f>BAWANA!AW63+BAWANA!AX63</f>
        <v>15.89</v>
      </c>
      <c r="Z63">
        <f>BAWANA!BD63+BAWANA!BE63</f>
        <v>15.89</v>
      </c>
      <c r="AA63">
        <f>BAWANA!X63+BAWANA!Y63</f>
        <v>15.89</v>
      </c>
      <c r="AB63">
        <f>BAWANA!AE63+BAWANA!AF63</f>
        <v>15.89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288.22000000000003</v>
      </c>
      <c r="E64">
        <f>BAWANA!AM64</f>
        <v>0</v>
      </c>
      <c r="F64">
        <f t="shared" si="4"/>
        <v>256</v>
      </c>
      <c r="G64">
        <f t="shared" si="5"/>
        <v>288.22000000000003</v>
      </c>
      <c r="H64" s="112"/>
      <c r="I64">
        <f>BRPL_EOD!AI64+BRPL_EOD!AJ64</f>
        <v>139.61000000000001</v>
      </c>
      <c r="J64">
        <f>BYPL_EOD!AI64+BYPL_EOD!AJ64</f>
        <v>55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288.22000000000003</v>
      </c>
      <c r="O64" s="112">
        <f t="shared" si="1"/>
        <v>0</v>
      </c>
      <c r="P64">
        <v>139.61000000000001</v>
      </c>
      <c r="Q64">
        <v>55</v>
      </c>
      <c r="R64">
        <v>5</v>
      </c>
      <c r="S64">
        <v>19</v>
      </c>
      <c r="T64">
        <v>69.61</v>
      </c>
      <c r="U64" s="114">
        <f t="shared" si="2"/>
        <v>288.22000000000003</v>
      </c>
      <c r="V64" s="112">
        <f t="shared" si="3"/>
        <v>0</v>
      </c>
      <c r="Y64">
        <f>BAWANA!AW64+BAWANA!AX64</f>
        <v>15.89</v>
      </c>
      <c r="Z64">
        <f>BAWANA!BD64+BAWANA!BE64</f>
        <v>15.89</v>
      </c>
      <c r="AA64">
        <f>BAWANA!X64+BAWANA!Y64</f>
        <v>15.89</v>
      </c>
      <c r="AB64">
        <f>BAWANA!AE64+BAWANA!AF64</f>
        <v>15.89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288.22000000000003</v>
      </c>
      <c r="E65">
        <f>BAWANA!AM65</f>
        <v>0</v>
      </c>
      <c r="F65">
        <f t="shared" si="4"/>
        <v>256</v>
      </c>
      <c r="G65">
        <f t="shared" si="5"/>
        <v>288.22000000000003</v>
      </c>
      <c r="H65" s="112"/>
      <c r="I65">
        <f>BRPL_EOD!AI65+BRPL_EOD!AJ65</f>
        <v>139.61000000000001</v>
      </c>
      <c r="J65">
        <f>BYPL_EOD!AI65+BYPL_EOD!AJ65</f>
        <v>55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288.22000000000003</v>
      </c>
      <c r="O65" s="112">
        <f t="shared" si="1"/>
        <v>0</v>
      </c>
      <c r="P65">
        <v>139.61000000000001</v>
      </c>
      <c r="Q65">
        <v>55</v>
      </c>
      <c r="R65">
        <v>5</v>
      </c>
      <c r="S65">
        <v>19</v>
      </c>
      <c r="T65">
        <v>69.61</v>
      </c>
      <c r="U65" s="114">
        <f t="shared" si="2"/>
        <v>288.22000000000003</v>
      </c>
      <c r="V65" s="112">
        <f t="shared" si="3"/>
        <v>0</v>
      </c>
      <c r="Y65">
        <f>BAWANA!AW65+BAWANA!AX65</f>
        <v>15.89</v>
      </c>
      <c r="Z65">
        <f>BAWANA!BD65+BAWANA!BE65</f>
        <v>15.89</v>
      </c>
      <c r="AA65">
        <f>BAWANA!X65+BAWANA!Y65</f>
        <v>15.89</v>
      </c>
      <c r="AB65">
        <f>BAWANA!AE65+BAWANA!AF65</f>
        <v>15.89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288.22000000000003</v>
      </c>
      <c r="E66">
        <f>BAWANA!AM66</f>
        <v>0</v>
      </c>
      <c r="F66">
        <f t="shared" si="4"/>
        <v>256</v>
      </c>
      <c r="G66">
        <f t="shared" si="5"/>
        <v>288.22000000000003</v>
      </c>
      <c r="H66" s="112"/>
      <c r="I66">
        <f>BRPL_EOD!AI66+BRPL_EOD!AJ66</f>
        <v>139.61000000000001</v>
      </c>
      <c r="J66">
        <f>BYPL_EOD!AI66+BYPL_EOD!AJ66</f>
        <v>55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288.22000000000003</v>
      </c>
      <c r="O66" s="112">
        <f t="shared" si="1"/>
        <v>0</v>
      </c>
      <c r="P66">
        <v>139.61000000000001</v>
      </c>
      <c r="Q66">
        <v>55</v>
      </c>
      <c r="R66">
        <v>5</v>
      </c>
      <c r="S66">
        <v>19</v>
      </c>
      <c r="T66">
        <v>69.61</v>
      </c>
      <c r="U66" s="114">
        <f t="shared" si="2"/>
        <v>288.22000000000003</v>
      </c>
      <c r="V66" s="112">
        <f t="shared" si="3"/>
        <v>0</v>
      </c>
      <c r="Y66">
        <f>BAWANA!AW66+BAWANA!AX66</f>
        <v>15.89</v>
      </c>
      <c r="Z66">
        <f>BAWANA!BD66+BAWANA!BE66</f>
        <v>15.89</v>
      </c>
      <c r="AA66">
        <f>BAWANA!X66+BAWANA!Y66</f>
        <v>15.89</v>
      </c>
      <c r="AB66">
        <f>BAWANA!AE66+BAWANA!AF66</f>
        <v>15.89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291.22000000000003</v>
      </c>
      <c r="E67">
        <f>BAWANA!AM67</f>
        <v>0</v>
      </c>
      <c r="F67">
        <f t="shared" si="4"/>
        <v>256</v>
      </c>
      <c r="G67">
        <f t="shared" si="5"/>
        <v>291.22000000000003</v>
      </c>
      <c r="H67" s="112"/>
      <c r="I67">
        <f>BRPL_EOD!AI67+BRPL_EOD!AJ67</f>
        <v>139.61000000000001</v>
      </c>
      <c r="J67">
        <f>BYPL_EOD!AI67+BYPL_EOD!AJ67</f>
        <v>55</v>
      </c>
      <c r="K67">
        <f>MES_EOD!AI67+MES_EOD!AJ67</f>
        <v>8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291.22000000000003</v>
      </c>
      <c r="O67" s="112">
        <f t="shared" ref="O67:O98" si="8">G67-N67</f>
        <v>0</v>
      </c>
      <c r="P67">
        <v>139.61000000000001</v>
      </c>
      <c r="Q67">
        <v>55</v>
      </c>
      <c r="R67">
        <v>8</v>
      </c>
      <c r="S67">
        <v>19</v>
      </c>
      <c r="T67">
        <v>69.61</v>
      </c>
      <c r="U67" s="114">
        <f t="shared" ref="U67:U98" si="9">SUM(P67:T67)</f>
        <v>291.22000000000003</v>
      </c>
      <c r="V67" s="112">
        <f t="shared" ref="V67:V99" si="10">G67-U67</f>
        <v>0</v>
      </c>
      <c r="Y67">
        <f>BAWANA!AW67+BAWANA!AX67</f>
        <v>14.39</v>
      </c>
      <c r="Z67">
        <f>BAWANA!BD67+BAWANA!BE67</f>
        <v>14.39</v>
      </c>
      <c r="AA67">
        <f>BAWANA!X67+BAWANA!Y67</f>
        <v>14.39</v>
      </c>
      <c r="AB67">
        <f>BAWANA!AE67+BAWANA!AF67</f>
        <v>14.39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291.22000000000003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291.22000000000003</v>
      </c>
      <c r="H68" s="112"/>
      <c r="I68">
        <f>BRPL_EOD!AI68+BRPL_EOD!AJ68</f>
        <v>139.61000000000001</v>
      </c>
      <c r="J68">
        <f>BYPL_EOD!AI68+BYPL_EOD!AJ68</f>
        <v>55</v>
      </c>
      <c r="K68">
        <f>MES_EOD!AI68+MES_EOD!AJ68</f>
        <v>8</v>
      </c>
      <c r="L68">
        <f>NDMC_EOD!AI68+NDMC_EOD!AJ68</f>
        <v>19</v>
      </c>
      <c r="M68">
        <f>TPDDL_EOD!AI68+TPDDL_EOD!AJ68</f>
        <v>69.61</v>
      </c>
      <c r="N68">
        <f t="shared" si="7"/>
        <v>291.22000000000003</v>
      </c>
      <c r="O68" s="112">
        <f t="shared" si="8"/>
        <v>0</v>
      </c>
      <c r="P68">
        <v>139.61000000000001</v>
      </c>
      <c r="Q68">
        <v>55</v>
      </c>
      <c r="R68">
        <v>8</v>
      </c>
      <c r="S68">
        <v>19</v>
      </c>
      <c r="T68">
        <v>69.61</v>
      </c>
      <c r="U68" s="114">
        <f t="shared" si="9"/>
        <v>291.22000000000003</v>
      </c>
      <c r="V68" s="112">
        <f t="shared" si="10"/>
        <v>0</v>
      </c>
      <c r="Y68">
        <f>BAWANA!AW68+BAWANA!AX68</f>
        <v>14.39</v>
      </c>
      <c r="Z68">
        <f>BAWANA!BD68+BAWANA!BE68</f>
        <v>14.39</v>
      </c>
      <c r="AA68">
        <f>BAWANA!X68+BAWANA!Y68</f>
        <v>14.39</v>
      </c>
      <c r="AB68">
        <f>BAWANA!AE68+BAWANA!AF68</f>
        <v>14.39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12"/>
      <c r="I69">
        <f>BRPL_EOD!AI69+BRPL_EOD!AJ69</f>
        <v>136.62</v>
      </c>
      <c r="J69">
        <f>BYPL_EOD!AI69+BYPL_EOD!AJ69</f>
        <v>55</v>
      </c>
      <c r="K69">
        <f>MES_EOD!AI69+MES_EOD!AJ69</f>
        <v>7.78</v>
      </c>
      <c r="L69">
        <f>NDMC_EOD!AI69+NDMC_EOD!AJ69</f>
        <v>19</v>
      </c>
      <c r="M69">
        <f>TPDDL_EOD!AI69+TPDDL_EOD!AJ69</f>
        <v>69.61</v>
      </c>
      <c r="N69">
        <f t="shared" si="7"/>
        <v>288.01</v>
      </c>
      <c r="O69" s="112">
        <f t="shared" si="8"/>
        <v>-9.9999999999909051E-3</v>
      </c>
      <c r="P69">
        <v>136.61525641470783</v>
      </c>
      <c r="Q69">
        <v>54.998090344085277</v>
      </c>
      <c r="R69">
        <v>7.7797298704906082</v>
      </c>
      <c r="S69">
        <v>18.999340300684004</v>
      </c>
      <c r="T69">
        <v>69.607583070032291</v>
      </c>
      <c r="U69" s="114">
        <f t="shared" si="9"/>
        <v>288</v>
      </c>
      <c r="V69" s="112">
        <f t="shared" si="10"/>
        <v>0</v>
      </c>
      <c r="Y69">
        <f>BAWANA!AW69+BAWANA!AX69</f>
        <v>0</v>
      </c>
      <c r="Z69">
        <f>BAWANA!BD69+BAWANA!BE69</f>
        <v>32</v>
      </c>
      <c r="AA69">
        <f>BAWANA!X69+BAWANA!Y69</f>
        <v>0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12"/>
      <c r="I70">
        <f>BRPL_EOD!AI70+BRPL_EOD!AJ70</f>
        <v>136.62</v>
      </c>
      <c r="J70">
        <f>BYPL_EOD!AI70+BYPL_EOD!AJ70</f>
        <v>55</v>
      </c>
      <c r="K70">
        <f>MES_EOD!AI70+MES_EOD!AJ70</f>
        <v>7.78</v>
      </c>
      <c r="L70">
        <f>NDMC_EOD!AI70+NDMC_EOD!AJ70</f>
        <v>19</v>
      </c>
      <c r="M70">
        <f>TPDDL_EOD!AI70+TPDDL_EOD!AJ70</f>
        <v>69.61</v>
      </c>
      <c r="N70">
        <f t="shared" si="7"/>
        <v>288.01</v>
      </c>
      <c r="O70" s="112">
        <f t="shared" si="8"/>
        <v>-9.9999999999909051E-3</v>
      </c>
      <c r="P70">
        <v>136.61525641470783</v>
      </c>
      <c r="Q70">
        <v>54.998090344085277</v>
      </c>
      <c r="R70">
        <v>7.7797298704906082</v>
      </c>
      <c r="S70">
        <v>18.999340300684004</v>
      </c>
      <c r="T70">
        <v>69.607583070032291</v>
      </c>
      <c r="U70" s="114">
        <f t="shared" si="9"/>
        <v>288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12"/>
      <c r="I71">
        <f>BRPL_EOD!AI71+BRPL_EOD!AJ71</f>
        <v>136.62</v>
      </c>
      <c r="J71">
        <f>BYPL_EOD!AI71+BYPL_EOD!AJ71</f>
        <v>55</v>
      </c>
      <c r="K71">
        <f>MES_EOD!AI71+MES_EOD!AJ71</f>
        <v>7.78</v>
      </c>
      <c r="L71">
        <f>NDMC_EOD!AI71+NDMC_EOD!AJ71</f>
        <v>19</v>
      </c>
      <c r="M71">
        <f>TPDDL_EOD!AI71+TPDDL_EOD!AJ71</f>
        <v>69.61</v>
      </c>
      <c r="N71">
        <f t="shared" si="7"/>
        <v>288.01</v>
      </c>
      <c r="O71" s="112">
        <f t="shared" si="8"/>
        <v>-9.9999999999909051E-3</v>
      </c>
      <c r="P71">
        <v>136.61525641470783</v>
      </c>
      <c r="Q71">
        <v>54.998090344085277</v>
      </c>
      <c r="R71">
        <v>7.7797298704906082</v>
      </c>
      <c r="S71">
        <v>18.999340300684004</v>
      </c>
      <c r="T71">
        <v>69.607583070032291</v>
      </c>
      <c r="U71" s="114">
        <f t="shared" si="9"/>
        <v>288</v>
      </c>
      <c r="V71" s="112">
        <f t="shared" si="10"/>
        <v>0</v>
      </c>
      <c r="Y71">
        <f>BAWANA!AW71+BAWANA!AX71</f>
        <v>0</v>
      </c>
      <c r="Z71">
        <f>BAWANA!BD71+BAWANA!BE71</f>
        <v>32</v>
      </c>
      <c r="AA71">
        <f>BAWANA!X71+BAWANA!Y71</f>
        <v>0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12"/>
      <c r="I72">
        <f>BRPL_EOD!AI72+BRPL_EOD!AJ72</f>
        <v>136.62</v>
      </c>
      <c r="J72">
        <f>BYPL_EOD!AI72+BYPL_EOD!AJ72</f>
        <v>55</v>
      </c>
      <c r="K72">
        <f>MES_EOD!AI72+MES_EOD!AJ72</f>
        <v>7.78</v>
      </c>
      <c r="L72">
        <f>NDMC_EOD!AI72+NDMC_EOD!AJ72</f>
        <v>19</v>
      </c>
      <c r="M72">
        <f>TPDDL_EOD!AI72+TPDDL_EOD!AJ72</f>
        <v>69.61</v>
      </c>
      <c r="N72">
        <f t="shared" si="7"/>
        <v>288.01</v>
      </c>
      <c r="O72" s="112">
        <f t="shared" si="8"/>
        <v>-9.9999999999909051E-3</v>
      </c>
      <c r="P72">
        <v>136.61525641470783</v>
      </c>
      <c r="Q72">
        <v>54.998090344085277</v>
      </c>
      <c r="R72">
        <v>7.7797298704906082</v>
      </c>
      <c r="S72">
        <v>18.999340300684004</v>
      </c>
      <c r="T72">
        <v>69.607583070032291</v>
      </c>
      <c r="U72" s="114">
        <f t="shared" si="9"/>
        <v>288</v>
      </c>
      <c r="V72" s="112">
        <f t="shared" si="10"/>
        <v>0</v>
      </c>
      <c r="Y72">
        <f>BAWANA!AW72+BAWANA!AX72</f>
        <v>0</v>
      </c>
      <c r="Z72">
        <f>BAWANA!BD72+BAWANA!BE72</f>
        <v>32</v>
      </c>
      <c r="AA72">
        <f>BAWANA!X72+BAWANA!Y72</f>
        <v>0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12"/>
      <c r="I73">
        <f>BRPL_EOD!AI73+BRPL_EOD!AJ73</f>
        <v>136.62</v>
      </c>
      <c r="J73">
        <f>BYPL_EOD!AI73+BYPL_EOD!AJ73</f>
        <v>55</v>
      </c>
      <c r="K73">
        <f>MES_EOD!AI73+MES_EOD!AJ73</f>
        <v>7.78</v>
      </c>
      <c r="L73">
        <f>NDMC_EOD!AI73+NDMC_EOD!AJ73</f>
        <v>19</v>
      </c>
      <c r="M73">
        <f>TPDDL_EOD!AI73+TPDDL_EOD!AJ73</f>
        <v>69.61</v>
      </c>
      <c r="N73">
        <f t="shared" si="7"/>
        <v>288.01</v>
      </c>
      <c r="O73" s="112">
        <f t="shared" si="8"/>
        <v>-9.9999999999909051E-3</v>
      </c>
      <c r="P73">
        <v>136.61525641470783</v>
      </c>
      <c r="Q73">
        <v>54.998090344085277</v>
      </c>
      <c r="R73">
        <v>7.7797298704906082</v>
      </c>
      <c r="S73">
        <v>18.999340300684004</v>
      </c>
      <c r="T73">
        <v>69.607583070032291</v>
      </c>
      <c r="U73" s="114">
        <f t="shared" si="9"/>
        <v>288</v>
      </c>
      <c r="V73" s="112">
        <f t="shared" si="10"/>
        <v>0</v>
      </c>
      <c r="Y73">
        <f>BAWANA!AW73+BAWANA!AX73</f>
        <v>0</v>
      </c>
      <c r="Z73">
        <f>BAWANA!BD73+BAWANA!BE73</f>
        <v>32</v>
      </c>
      <c r="AA73">
        <f>BAWANA!X73+BAWANA!Y73</f>
        <v>0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12"/>
      <c r="I74">
        <f>BRPL_EOD!AI74+BRPL_EOD!AJ74</f>
        <v>136.62</v>
      </c>
      <c r="J74">
        <f>BYPL_EOD!AI74+BYPL_EOD!AJ74</f>
        <v>55</v>
      </c>
      <c r="K74">
        <f>MES_EOD!AI74+MES_EOD!AJ74</f>
        <v>7.78</v>
      </c>
      <c r="L74">
        <f>NDMC_EOD!AI74+NDMC_EOD!AJ74</f>
        <v>19</v>
      </c>
      <c r="M74">
        <f>TPDDL_EOD!AI74+TPDDL_EOD!AJ74</f>
        <v>69.61</v>
      </c>
      <c r="N74">
        <f t="shared" si="7"/>
        <v>288.01</v>
      </c>
      <c r="O74" s="112">
        <f t="shared" si="8"/>
        <v>-9.9999999999909051E-3</v>
      </c>
      <c r="P74">
        <v>136.61525641470783</v>
      </c>
      <c r="Q74">
        <v>54.998090344085277</v>
      </c>
      <c r="R74">
        <v>7.7797298704906082</v>
      </c>
      <c r="S74">
        <v>18.999340300684004</v>
      </c>
      <c r="T74">
        <v>69.607583070032291</v>
      </c>
      <c r="U74" s="114">
        <f t="shared" si="9"/>
        <v>288</v>
      </c>
      <c r="V74" s="112">
        <f t="shared" si="10"/>
        <v>0</v>
      </c>
      <c r="Y74">
        <f>BAWANA!AW74+BAWANA!AX74</f>
        <v>0</v>
      </c>
      <c r="Z74">
        <f>BAWANA!BD74+BAWANA!BE74</f>
        <v>32</v>
      </c>
      <c r="AA74">
        <f>BAWANA!X74+BAWANA!Y74</f>
        <v>0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12"/>
      <c r="I75">
        <f>BRPL_EOD!AI75+BRPL_EOD!AJ75</f>
        <v>136.62</v>
      </c>
      <c r="J75">
        <f>BYPL_EOD!AI75+BYPL_EOD!AJ75</f>
        <v>55</v>
      </c>
      <c r="K75">
        <f>MES_EOD!AI75+MES_EOD!AJ75</f>
        <v>7.78</v>
      </c>
      <c r="L75">
        <f>NDMC_EOD!AI75+NDMC_EOD!AJ75</f>
        <v>19</v>
      </c>
      <c r="M75">
        <f>TPDDL_EOD!AI75+TPDDL_EOD!AJ75</f>
        <v>69.61</v>
      </c>
      <c r="N75">
        <f t="shared" si="7"/>
        <v>288.01</v>
      </c>
      <c r="O75" s="112">
        <f t="shared" si="8"/>
        <v>-9.9999999999909051E-3</v>
      </c>
      <c r="P75">
        <v>136.61525641470783</v>
      </c>
      <c r="Q75">
        <v>54.998090344085277</v>
      </c>
      <c r="R75">
        <v>7.7797298704906082</v>
      </c>
      <c r="S75">
        <v>18.999340300684004</v>
      </c>
      <c r="T75">
        <v>69.607583070032291</v>
      </c>
      <c r="U75" s="114">
        <f t="shared" si="9"/>
        <v>288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12"/>
      <c r="I76">
        <f>BRPL_EOD!AI76+BRPL_EOD!AJ76</f>
        <v>136.62</v>
      </c>
      <c r="J76">
        <f>BYPL_EOD!AI76+BYPL_EOD!AJ76</f>
        <v>55</v>
      </c>
      <c r="K76">
        <f>MES_EOD!AI76+MES_EOD!AJ76</f>
        <v>7.78</v>
      </c>
      <c r="L76">
        <f>NDMC_EOD!AI76+NDMC_EOD!AJ76</f>
        <v>19</v>
      </c>
      <c r="M76">
        <f>TPDDL_EOD!AI76+TPDDL_EOD!AJ76</f>
        <v>69.61</v>
      </c>
      <c r="N76">
        <f t="shared" si="7"/>
        <v>288.01</v>
      </c>
      <c r="O76" s="112">
        <f t="shared" si="8"/>
        <v>-9.9999999999909051E-3</v>
      </c>
      <c r="P76">
        <v>136.61525641470783</v>
      </c>
      <c r="Q76">
        <v>54.998090344085277</v>
      </c>
      <c r="R76">
        <v>7.7797298704906082</v>
      </c>
      <c r="S76">
        <v>18.999340300684004</v>
      </c>
      <c r="T76">
        <v>69.607583070032291</v>
      </c>
      <c r="U76" s="114">
        <f t="shared" si="9"/>
        <v>288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136.62</v>
      </c>
      <c r="J77">
        <f>BYPL_EOD!AI77+BYPL_EOD!AJ77</f>
        <v>55</v>
      </c>
      <c r="K77">
        <f>MES_EOD!AI77+MES_EOD!AJ77</f>
        <v>7.78</v>
      </c>
      <c r="L77">
        <f>NDMC_EOD!AI77+NDMC_EOD!AJ77</f>
        <v>19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136.61525641470783</v>
      </c>
      <c r="Q77">
        <v>54.998090344085277</v>
      </c>
      <c r="R77">
        <v>7.7797298704906082</v>
      </c>
      <c r="S77">
        <v>18.999340300684004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136.62</v>
      </c>
      <c r="J78">
        <f>BYPL_EOD!AI78+BYPL_EOD!AJ78</f>
        <v>55</v>
      </c>
      <c r="K78">
        <f>MES_EOD!AI78+MES_EOD!AJ78</f>
        <v>7.78</v>
      </c>
      <c r="L78">
        <f>NDMC_EOD!AI78+NDMC_EOD!AJ78</f>
        <v>19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136.61525641470783</v>
      </c>
      <c r="Q78">
        <v>54.998090344085277</v>
      </c>
      <c r="R78">
        <v>7.7797298704906082</v>
      </c>
      <c r="S78">
        <v>18.999340300684004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106.85</v>
      </c>
      <c r="J79">
        <f>BYPL_EOD!AI79+BYPL_EOD!AJ79</f>
        <v>55</v>
      </c>
      <c r="K79">
        <f>MES_EOD!AI79+MES_EOD!AJ79</f>
        <v>5.54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106.85</v>
      </c>
      <c r="Q79">
        <v>55</v>
      </c>
      <c r="R79">
        <v>5.54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106.85</v>
      </c>
      <c r="J80">
        <f>BYPL_EOD!AI80+BYPL_EOD!AJ80</f>
        <v>55</v>
      </c>
      <c r="K80">
        <f>MES_EOD!AI80+MES_EOD!AJ80</f>
        <v>5.54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106.85</v>
      </c>
      <c r="Q80">
        <v>55</v>
      </c>
      <c r="R80">
        <v>5.54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106.85</v>
      </c>
      <c r="J81">
        <f>BYPL_EOD!AI81+BYPL_EOD!AJ81</f>
        <v>55</v>
      </c>
      <c r="K81">
        <f>MES_EOD!AI81+MES_EOD!AJ81</f>
        <v>5.54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106.85</v>
      </c>
      <c r="Q81">
        <v>55</v>
      </c>
      <c r="R81">
        <v>5.54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106.85</v>
      </c>
      <c r="J82">
        <f>BYPL_EOD!AI82+BYPL_EOD!AJ82</f>
        <v>55</v>
      </c>
      <c r="K82">
        <f>MES_EOD!AI82+MES_EOD!AJ82</f>
        <v>5.54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106.85</v>
      </c>
      <c r="Q82">
        <v>55</v>
      </c>
      <c r="R82">
        <v>5.54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106.85</v>
      </c>
      <c r="J83">
        <f>BYPL_EOD!AI83+BYPL_EOD!AJ83</f>
        <v>55</v>
      </c>
      <c r="K83">
        <f>MES_EOD!AI83+MES_EOD!AJ83</f>
        <v>5.54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106.85</v>
      </c>
      <c r="Q83">
        <v>55</v>
      </c>
      <c r="R83">
        <v>5.54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106.85</v>
      </c>
      <c r="J84">
        <f>BYPL_EOD!AI84+BYPL_EOD!AJ84</f>
        <v>55</v>
      </c>
      <c r="K84">
        <f>MES_EOD!AI84+MES_EOD!AJ84</f>
        <v>5.54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106.85</v>
      </c>
      <c r="Q84">
        <v>55</v>
      </c>
      <c r="R84">
        <v>5.54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106.85</v>
      </c>
      <c r="J85">
        <f>BYPL_EOD!AI85+BYPL_EOD!AJ85</f>
        <v>55</v>
      </c>
      <c r="K85">
        <f>MES_EOD!AI85+MES_EOD!AJ85</f>
        <v>5.54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106.85</v>
      </c>
      <c r="Q85">
        <v>55</v>
      </c>
      <c r="R85">
        <v>5.54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106.85</v>
      </c>
      <c r="J86">
        <f>BYPL_EOD!AI86+BYPL_EOD!AJ86</f>
        <v>55</v>
      </c>
      <c r="K86">
        <f>MES_EOD!AI86+MES_EOD!AJ86</f>
        <v>5.54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106.85</v>
      </c>
      <c r="Q86">
        <v>55</v>
      </c>
      <c r="R86">
        <v>5.54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106.85</v>
      </c>
      <c r="J87">
        <f>BYPL_EOD!AI87+BYPL_EOD!AJ87</f>
        <v>55</v>
      </c>
      <c r="K87">
        <f>MES_EOD!AI87+MES_EOD!AJ87</f>
        <v>5.54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106.85</v>
      </c>
      <c r="Q87">
        <v>55</v>
      </c>
      <c r="R87">
        <v>5.54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106.85</v>
      </c>
      <c r="J88">
        <f>BYPL_EOD!AI88+BYPL_EOD!AJ88</f>
        <v>55</v>
      </c>
      <c r="K88">
        <f>MES_EOD!AI88+MES_EOD!AJ88</f>
        <v>5.54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106.85</v>
      </c>
      <c r="Q88">
        <v>55</v>
      </c>
      <c r="R88">
        <v>5.54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106.85</v>
      </c>
      <c r="J89">
        <f>BYPL_EOD!AI89+BYPL_EOD!AJ89</f>
        <v>55</v>
      </c>
      <c r="K89">
        <f>MES_EOD!AI89+MES_EOD!AJ89</f>
        <v>5.54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106.85</v>
      </c>
      <c r="Q89">
        <v>55</v>
      </c>
      <c r="R89">
        <v>5.54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106.85</v>
      </c>
      <c r="J90">
        <f>BYPL_EOD!AI90+BYPL_EOD!AJ90</f>
        <v>55</v>
      </c>
      <c r="K90">
        <f>MES_EOD!AI90+MES_EOD!AJ90</f>
        <v>5.54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106.85</v>
      </c>
      <c r="Q90">
        <v>55</v>
      </c>
      <c r="R90">
        <v>5.54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106.85</v>
      </c>
      <c r="J91">
        <f>BYPL_EOD!AI91+BYPL_EOD!AJ91</f>
        <v>55</v>
      </c>
      <c r="K91">
        <f>MES_EOD!AI91+MES_EOD!AJ91</f>
        <v>5.54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106.85</v>
      </c>
      <c r="Q91">
        <v>55</v>
      </c>
      <c r="R91">
        <v>5.54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106.85</v>
      </c>
      <c r="J92">
        <f>BYPL_EOD!AI92+BYPL_EOD!AJ92</f>
        <v>55</v>
      </c>
      <c r="K92">
        <f>MES_EOD!AI92+MES_EOD!AJ92</f>
        <v>5.54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106.85</v>
      </c>
      <c r="Q92">
        <v>55</v>
      </c>
      <c r="R92">
        <v>5.54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106.85</v>
      </c>
      <c r="J93">
        <f>BYPL_EOD!AI93+BYPL_EOD!AJ93</f>
        <v>55</v>
      </c>
      <c r="K93">
        <f>MES_EOD!AI93+MES_EOD!AJ93</f>
        <v>5.54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106.85</v>
      </c>
      <c r="Q93">
        <v>55</v>
      </c>
      <c r="R93">
        <v>5.54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106.85</v>
      </c>
      <c r="J94">
        <f>BYPL_EOD!AI94+BYPL_EOD!AJ94</f>
        <v>55</v>
      </c>
      <c r="K94">
        <f>MES_EOD!AI94+MES_EOD!AJ94</f>
        <v>5.54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106.85</v>
      </c>
      <c r="Q94">
        <v>55</v>
      </c>
      <c r="R94">
        <v>5.54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106.85</v>
      </c>
      <c r="J95">
        <f>BYPL_EOD!AI95+BYPL_EOD!AJ95</f>
        <v>55</v>
      </c>
      <c r="K95">
        <f>MES_EOD!AI95+MES_EOD!AJ95</f>
        <v>5.54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106.85</v>
      </c>
      <c r="Q95">
        <v>55</v>
      </c>
      <c r="R95">
        <v>5.54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106.85</v>
      </c>
      <c r="J96">
        <f>BYPL_EOD!AI96+BYPL_EOD!AJ96</f>
        <v>55</v>
      </c>
      <c r="K96">
        <f>MES_EOD!AI96+MES_EOD!AJ96</f>
        <v>5.54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106.85</v>
      </c>
      <c r="Q96">
        <v>55</v>
      </c>
      <c r="R96">
        <v>5.54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106.85</v>
      </c>
      <c r="J97">
        <f>BYPL_EOD!AI97+BYPL_EOD!AJ97</f>
        <v>55</v>
      </c>
      <c r="K97">
        <f>MES_EOD!AI97+MES_EOD!AJ97</f>
        <v>5.54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106.85</v>
      </c>
      <c r="Q97">
        <v>55</v>
      </c>
      <c r="R97">
        <v>5.54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106.85</v>
      </c>
      <c r="J98">
        <f>BYPL_EOD!AI98+BYPL_EOD!AJ98</f>
        <v>55</v>
      </c>
      <c r="K98">
        <f>MES_EOD!AI98+MES_EOD!AJ98</f>
        <v>5.54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106.85</v>
      </c>
      <c r="Q98">
        <v>55</v>
      </c>
      <c r="R98">
        <v>5.54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5.979524999999998</v>
      </c>
      <c r="E99" s="114">
        <f t="shared" si="14"/>
        <v>0</v>
      </c>
      <c r="F99" s="114">
        <f t="shared" si="14"/>
        <v>6.1440000000000001</v>
      </c>
      <c r="G99" s="114">
        <f t="shared" si="14"/>
        <v>5.979524999999998</v>
      </c>
      <c r="H99" s="114"/>
      <c r="I99" s="114">
        <f t="shared" si="14"/>
        <v>2.4533125</v>
      </c>
      <c r="J99" s="114">
        <f t="shared" si="14"/>
        <v>1.2871000000000001</v>
      </c>
      <c r="K99" s="114">
        <f t="shared" si="14"/>
        <v>0.131185</v>
      </c>
      <c r="L99" s="114">
        <f t="shared" si="14"/>
        <v>0.45745250000000004</v>
      </c>
      <c r="M99" s="114">
        <f t="shared" si="14"/>
        <v>1.6447749999999977</v>
      </c>
      <c r="N99" s="114">
        <f t="shared" si="14"/>
        <v>5.9738249999999944</v>
      </c>
      <c r="O99" s="114">
        <f t="shared" si="14"/>
        <v>5.6999999999999742E-3</v>
      </c>
      <c r="P99" s="114">
        <f t="shared" si="14"/>
        <v>2.4580314819809845</v>
      </c>
      <c r="Q99" s="114">
        <f t="shared" si="14"/>
        <v>1.290181801677114</v>
      </c>
      <c r="R99" s="114">
        <f t="shared" si="14"/>
        <v>0.13134623535634141</v>
      </c>
      <c r="S99" s="114">
        <f t="shared" si="14"/>
        <v>0.45867496290494925</v>
      </c>
      <c r="T99" s="114">
        <f t="shared" si="14"/>
        <v>1.6412905180806077</v>
      </c>
      <c r="U99" s="114">
        <f t="shared" si="14"/>
        <v>5.979524999999998</v>
      </c>
      <c r="V99" s="114">
        <f t="shared" si="10"/>
        <v>0</v>
      </c>
      <c r="Y99" s="114">
        <f>SUM(Y3:Y98)/4000</f>
        <v>0.5274475000000004</v>
      </c>
      <c r="Z99" s="114">
        <f t="shared" ref="Z99:AD99" si="15">SUM(Z3:Z98)/4000</f>
        <v>0.66908250000000047</v>
      </c>
      <c r="AA99" s="114">
        <f t="shared" si="15"/>
        <v>0.5274475000000004</v>
      </c>
      <c r="AB99" s="114">
        <f t="shared" si="15"/>
        <v>0.66908250000000047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opLeftCell="A88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A85" workbookViewId="0">
      <selection activeCell="O103" sqref="O103:V10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4" t="s">
        <v>157</v>
      </c>
      <c r="C1" s="204"/>
      <c r="D1" s="204" t="s">
        <v>282</v>
      </c>
      <c r="E1" s="204"/>
      <c r="H1" s="112"/>
      <c r="I1" s="204" t="s">
        <v>327</v>
      </c>
      <c r="J1" s="204"/>
      <c r="K1" s="204"/>
      <c r="L1" s="204"/>
      <c r="M1" s="204"/>
      <c r="N1" s="204"/>
      <c r="O1" s="113"/>
      <c r="P1" s="204" t="s">
        <v>328</v>
      </c>
      <c r="Q1" s="204"/>
      <c r="R1" s="204"/>
      <c r="S1" s="204"/>
      <c r="T1" s="204"/>
      <c r="U1" s="114"/>
      <c r="V1" s="112"/>
      <c r="Y1" s="204" t="s">
        <v>334</v>
      </c>
      <c r="Z1" s="204"/>
      <c r="AA1" s="204" t="s">
        <v>335</v>
      </c>
      <c r="AB1" s="204"/>
      <c r="AC1" s="230" t="s">
        <v>332</v>
      </c>
      <c r="AD1" s="230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30</v>
      </c>
      <c r="D27">
        <f>BAWANA!AP27</f>
        <v>0</v>
      </c>
      <c r="E27">
        <f>BAWANA!AQ27</f>
        <v>25</v>
      </c>
      <c r="F27">
        <f t="shared" si="4"/>
        <v>784</v>
      </c>
      <c r="G27">
        <f t="shared" si="5"/>
        <v>25</v>
      </c>
      <c r="H27" s="112"/>
      <c r="I27">
        <f>BRPL_EOD!AM27+BRPL_EOD!AN27</f>
        <v>9.73</v>
      </c>
      <c r="J27">
        <f>BYPL_EOD!AM27+BYPL_EOD!AN27</f>
        <v>5.63</v>
      </c>
      <c r="K27">
        <f>MES_EOD!AM27+MES_EOD!AN27</f>
        <v>0.56999999999999995</v>
      </c>
      <c r="L27">
        <f>NDMC_EOD!AM27+NDMC_EOD!AN27</f>
        <v>2.2799999999999998</v>
      </c>
      <c r="M27">
        <f>TPDDL_EOD!AM27+TPDDL_EOD!AN27</f>
        <v>6.8</v>
      </c>
      <c r="N27">
        <f t="shared" si="0"/>
        <v>25.01</v>
      </c>
      <c r="O27" s="112">
        <f t="shared" si="1"/>
        <v>-1.0000000000001563E-2</v>
      </c>
      <c r="P27">
        <v>9.7261095561775281</v>
      </c>
      <c r="Q27">
        <v>5.6277489004398236</v>
      </c>
      <c r="R27">
        <v>0.56977209116353456</v>
      </c>
      <c r="S27">
        <v>2.2790883646541382</v>
      </c>
      <c r="T27">
        <v>6.7972810875649738</v>
      </c>
      <c r="U27" s="114">
        <f t="shared" si="2"/>
        <v>25</v>
      </c>
      <c r="V27" s="112">
        <f t="shared" si="3"/>
        <v>0</v>
      </c>
      <c r="Y27">
        <f>BAWANA!BA27+BAWANA!BB27</f>
        <v>2.5</v>
      </c>
      <c r="Z27">
        <f>BAWANA!BH27+BAWANA!BI27</f>
        <v>2.5</v>
      </c>
      <c r="AA27">
        <f>BAWANA!AB27+BAWANA!AC27</f>
        <v>2.5</v>
      </c>
      <c r="AB27">
        <f>BAWANA!AI27+BAWANA!AJ27</f>
        <v>2.5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30</v>
      </c>
      <c r="D28">
        <f>BAWANA!AP28</f>
        <v>0</v>
      </c>
      <c r="E28">
        <f>BAWANA!AQ28</f>
        <v>25</v>
      </c>
      <c r="F28">
        <f t="shared" si="4"/>
        <v>784</v>
      </c>
      <c r="G28">
        <f t="shared" si="5"/>
        <v>25</v>
      </c>
      <c r="H28" s="112"/>
      <c r="I28">
        <f>BRPL_EOD!AM28+BRPL_EOD!AN28</f>
        <v>9.73</v>
      </c>
      <c r="J28">
        <f>BYPL_EOD!AM28+BYPL_EOD!AN28</f>
        <v>5.63</v>
      </c>
      <c r="K28">
        <f>MES_EOD!AM28+MES_EOD!AN28</f>
        <v>0.56999999999999995</v>
      </c>
      <c r="L28">
        <f>NDMC_EOD!AM28+NDMC_EOD!AN28</f>
        <v>2.2799999999999998</v>
      </c>
      <c r="M28">
        <f>TPDDL_EOD!AM28+TPDDL_EOD!AN28</f>
        <v>6.8</v>
      </c>
      <c r="N28">
        <f t="shared" si="0"/>
        <v>25.01</v>
      </c>
      <c r="O28" s="112">
        <f t="shared" si="1"/>
        <v>-1.0000000000001563E-2</v>
      </c>
      <c r="P28">
        <v>9.7261095561775281</v>
      </c>
      <c r="Q28">
        <v>5.6277489004398236</v>
      </c>
      <c r="R28">
        <v>0.56977209116353456</v>
      </c>
      <c r="S28">
        <v>2.2790883646541382</v>
      </c>
      <c r="T28">
        <v>6.7972810875649738</v>
      </c>
      <c r="U28" s="114">
        <f t="shared" si="2"/>
        <v>25</v>
      </c>
      <c r="V28" s="112">
        <f t="shared" si="3"/>
        <v>0</v>
      </c>
      <c r="Y28">
        <f>BAWANA!BA28+BAWANA!BB28</f>
        <v>2.5</v>
      </c>
      <c r="Z28">
        <f>BAWANA!BH28+BAWANA!BI28</f>
        <v>2.5</v>
      </c>
      <c r="AA28">
        <f>BAWANA!AB28+BAWANA!AC28</f>
        <v>2.5</v>
      </c>
      <c r="AB28">
        <f>BAWANA!AI28+BAWANA!AJ28</f>
        <v>2.5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30</v>
      </c>
      <c r="D29">
        <f>BAWANA!AP29</f>
        <v>0</v>
      </c>
      <c r="E29">
        <f>BAWANA!AQ29</f>
        <v>25</v>
      </c>
      <c r="F29">
        <f t="shared" si="4"/>
        <v>784</v>
      </c>
      <c r="G29">
        <f t="shared" si="5"/>
        <v>25</v>
      </c>
      <c r="H29" s="112"/>
      <c r="I29">
        <f>BRPL_EOD!AM29+BRPL_EOD!AN29</f>
        <v>9.73</v>
      </c>
      <c r="J29">
        <f>BYPL_EOD!AM29+BYPL_EOD!AN29</f>
        <v>5.63</v>
      </c>
      <c r="K29">
        <f>MES_EOD!AM29+MES_EOD!AN29</f>
        <v>0.56999999999999995</v>
      </c>
      <c r="L29">
        <f>NDMC_EOD!AM29+NDMC_EOD!AN29</f>
        <v>2.2799999999999998</v>
      </c>
      <c r="M29">
        <f>TPDDL_EOD!AM29+TPDDL_EOD!AN29</f>
        <v>6.8</v>
      </c>
      <c r="N29">
        <f t="shared" si="0"/>
        <v>25.01</v>
      </c>
      <c r="O29" s="112">
        <f t="shared" si="1"/>
        <v>-1.0000000000001563E-2</v>
      </c>
      <c r="P29">
        <v>9.7261095561775281</v>
      </c>
      <c r="Q29">
        <v>5.6277489004398236</v>
      </c>
      <c r="R29">
        <v>0.56977209116353456</v>
      </c>
      <c r="S29">
        <v>2.2790883646541382</v>
      </c>
      <c r="T29">
        <v>6.7972810875649738</v>
      </c>
      <c r="U29" s="114">
        <f t="shared" si="2"/>
        <v>25</v>
      </c>
      <c r="V29" s="112">
        <f t="shared" si="3"/>
        <v>0</v>
      </c>
      <c r="Y29">
        <f>BAWANA!BA29+BAWANA!BB29</f>
        <v>2.5</v>
      </c>
      <c r="Z29">
        <f>BAWANA!BH29+BAWANA!BI29</f>
        <v>2.5</v>
      </c>
      <c r="AA29">
        <f>BAWANA!AB29+BAWANA!AC29</f>
        <v>2.5</v>
      </c>
      <c r="AB29">
        <f>BAWANA!AI29+BAWANA!AJ29</f>
        <v>2.5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30</v>
      </c>
      <c r="D30">
        <f>BAWANA!AP30</f>
        <v>0</v>
      </c>
      <c r="E30">
        <f>BAWANA!AQ30</f>
        <v>25</v>
      </c>
      <c r="F30">
        <f t="shared" si="4"/>
        <v>784</v>
      </c>
      <c r="G30">
        <f t="shared" si="5"/>
        <v>25</v>
      </c>
      <c r="H30" s="112"/>
      <c r="I30">
        <f>BRPL_EOD!AM30+BRPL_EOD!AN30</f>
        <v>9.73</v>
      </c>
      <c r="J30">
        <f>BYPL_EOD!AM30+BYPL_EOD!AN30</f>
        <v>5.63</v>
      </c>
      <c r="K30">
        <f>MES_EOD!AM30+MES_EOD!AN30</f>
        <v>0.56999999999999995</v>
      </c>
      <c r="L30">
        <f>NDMC_EOD!AM30+NDMC_EOD!AN30</f>
        <v>2.2799999999999998</v>
      </c>
      <c r="M30">
        <f>TPDDL_EOD!AM30+TPDDL_EOD!AN30</f>
        <v>6.8</v>
      </c>
      <c r="N30">
        <f t="shared" si="0"/>
        <v>25.01</v>
      </c>
      <c r="O30" s="112">
        <f t="shared" si="1"/>
        <v>-1.0000000000001563E-2</v>
      </c>
      <c r="P30">
        <v>9.7261095561775281</v>
      </c>
      <c r="Q30">
        <v>5.6277489004398236</v>
      </c>
      <c r="R30">
        <v>0.56977209116353456</v>
      </c>
      <c r="S30">
        <v>2.2790883646541382</v>
      </c>
      <c r="T30">
        <v>6.7972810875649738</v>
      </c>
      <c r="U30" s="114">
        <f t="shared" si="2"/>
        <v>25</v>
      </c>
      <c r="V30" s="112">
        <f t="shared" si="3"/>
        <v>0</v>
      </c>
      <c r="Y30">
        <f>BAWANA!BA30+BAWANA!BB30</f>
        <v>2.5</v>
      </c>
      <c r="Z30">
        <f>BAWANA!BH30+BAWANA!BI30</f>
        <v>2.5</v>
      </c>
      <c r="AA30">
        <f>BAWANA!AB30+BAWANA!AC30</f>
        <v>2.5</v>
      </c>
      <c r="AB30">
        <f>BAWANA!AI30+BAWANA!AJ30</f>
        <v>2.5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30</v>
      </c>
      <c r="D31">
        <f>BAWANA!AP31</f>
        <v>0</v>
      </c>
      <c r="E31">
        <f>BAWANA!AQ31</f>
        <v>25</v>
      </c>
      <c r="F31">
        <f t="shared" si="4"/>
        <v>784</v>
      </c>
      <c r="G31">
        <f t="shared" si="5"/>
        <v>25</v>
      </c>
      <c r="H31" s="112"/>
      <c r="I31">
        <f>BRPL_EOD!AM31+BRPL_EOD!AN31</f>
        <v>9.73</v>
      </c>
      <c r="J31">
        <f>BYPL_EOD!AM31+BYPL_EOD!AN31</f>
        <v>5.63</v>
      </c>
      <c r="K31">
        <f>MES_EOD!AM31+MES_EOD!AN31</f>
        <v>0.56999999999999995</v>
      </c>
      <c r="L31">
        <f>NDMC_EOD!AM31+NDMC_EOD!AN31</f>
        <v>2.2799999999999998</v>
      </c>
      <c r="M31">
        <f>TPDDL_EOD!AM31+TPDDL_EOD!AN31</f>
        <v>6.8</v>
      </c>
      <c r="N31">
        <f t="shared" si="0"/>
        <v>25.01</v>
      </c>
      <c r="O31" s="112">
        <f t="shared" si="1"/>
        <v>-1.0000000000001563E-2</v>
      </c>
      <c r="P31">
        <v>9.7261095561775281</v>
      </c>
      <c r="Q31">
        <v>5.6277489004398236</v>
      </c>
      <c r="R31">
        <v>0.56977209116353456</v>
      </c>
      <c r="S31">
        <v>2.2790883646541382</v>
      </c>
      <c r="T31">
        <v>6.7972810875649738</v>
      </c>
      <c r="U31" s="114">
        <f t="shared" si="2"/>
        <v>25</v>
      </c>
      <c r="V31" s="112">
        <f t="shared" si="3"/>
        <v>0</v>
      </c>
      <c r="Y31">
        <f>BAWANA!BA31+BAWANA!BB31</f>
        <v>2.5</v>
      </c>
      <c r="Z31">
        <f>BAWANA!BH31+BAWANA!BI31</f>
        <v>2.5</v>
      </c>
      <c r="AA31">
        <f>BAWANA!AB31+BAWANA!AC31</f>
        <v>2.5</v>
      </c>
      <c r="AB31">
        <f>BAWANA!AI31+BAWANA!AJ31</f>
        <v>2.5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30</v>
      </c>
      <c r="D32">
        <f>BAWANA!AP32</f>
        <v>0</v>
      </c>
      <c r="E32">
        <f>BAWANA!AQ32</f>
        <v>25</v>
      </c>
      <c r="F32">
        <f t="shared" si="4"/>
        <v>784</v>
      </c>
      <c r="G32">
        <f t="shared" si="5"/>
        <v>25</v>
      </c>
      <c r="H32" s="112"/>
      <c r="I32">
        <f>BRPL_EOD!AM32+BRPL_EOD!AN32</f>
        <v>9.73</v>
      </c>
      <c r="J32">
        <f>BYPL_EOD!AM32+BYPL_EOD!AN32</f>
        <v>5.63</v>
      </c>
      <c r="K32">
        <f>MES_EOD!AM32+MES_EOD!AN32</f>
        <v>0.56999999999999995</v>
      </c>
      <c r="L32">
        <f>NDMC_EOD!AM32+NDMC_EOD!AN32</f>
        <v>2.2799999999999998</v>
      </c>
      <c r="M32">
        <f>TPDDL_EOD!AM32+TPDDL_EOD!AN32</f>
        <v>6.8</v>
      </c>
      <c r="N32">
        <f t="shared" si="0"/>
        <v>25.01</v>
      </c>
      <c r="O32" s="112">
        <f t="shared" si="1"/>
        <v>-1.0000000000001563E-2</v>
      </c>
      <c r="P32">
        <v>9.7261095561775281</v>
      </c>
      <c r="Q32">
        <v>5.6277489004398236</v>
      </c>
      <c r="R32">
        <v>0.56977209116353456</v>
      </c>
      <c r="S32">
        <v>2.2790883646541382</v>
      </c>
      <c r="T32">
        <v>6.7972810875649738</v>
      </c>
      <c r="U32" s="114">
        <f t="shared" si="2"/>
        <v>25</v>
      </c>
      <c r="V32" s="112">
        <f t="shared" si="3"/>
        <v>0</v>
      </c>
      <c r="Y32">
        <f>BAWANA!BA32+BAWANA!BB32</f>
        <v>2.5</v>
      </c>
      <c r="Z32">
        <f>BAWANA!BH32+BAWANA!BI32</f>
        <v>2.5</v>
      </c>
      <c r="AA32">
        <f>BAWANA!AB32+BAWANA!AC32</f>
        <v>2.5</v>
      </c>
      <c r="AB32">
        <f>BAWANA!AI32+BAWANA!AJ32</f>
        <v>2.5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30</v>
      </c>
      <c r="D33">
        <f>BAWANA!AP33</f>
        <v>0</v>
      </c>
      <c r="E33">
        <f>BAWANA!AQ33</f>
        <v>25</v>
      </c>
      <c r="F33">
        <f t="shared" si="4"/>
        <v>784</v>
      </c>
      <c r="G33">
        <f t="shared" si="5"/>
        <v>25</v>
      </c>
      <c r="H33" s="112"/>
      <c r="I33">
        <f>BRPL_EOD!AM33+BRPL_EOD!AN33</f>
        <v>9.73</v>
      </c>
      <c r="J33">
        <f>BYPL_EOD!AM33+BYPL_EOD!AN33</f>
        <v>5.63</v>
      </c>
      <c r="K33">
        <f>MES_EOD!AM33+MES_EOD!AN33</f>
        <v>0.56999999999999995</v>
      </c>
      <c r="L33">
        <f>NDMC_EOD!AM33+NDMC_EOD!AN33</f>
        <v>2.2799999999999998</v>
      </c>
      <c r="M33">
        <f>TPDDL_EOD!AM33+TPDDL_EOD!AN33</f>
        <v>6.8</v>
      </c>
      <c r="N33">
        <f t="shared" si="0"/>
        <v>25.01</v>
      </c>
      <c r="O33" s="112">
        <f t="shared" si="1"/>
        <v>-1.0000000000001563E-2</v>
      </c>
      <c r="P33">
        <v>9.7261095561775281</v>
      </c>
      <c r="Q33">
        <v>5.6277489004398236</v>
      </c>
      <c r="R33">
        <v>0.56977209116353456</v>
      </c>
      <c r="S33">
        <v>2.2790883646541382</v>
      </c>
      <c r="T33">
        <v>6.7972810875649738</v>
      </c>
      <c r="U33" s="114">
        <f t="shared" si="2"/>
        <v>25</v>
      </c>
      <c r="V33" s="112">
        <f t="shared" si="3"/>
        <v>0</v>
      </c>
      <c r="Y33">
        <f>BAWANA!BA33+BAWANA!BB33</f>
        <v>2.5</v>
      </c>
      <c r="Z33">
        <f>BAWANA!BH33+BAWANA!BI33</f>
        <v>2.5</v>
      </c>
      <c r="AA33">
        <f>BAWANA!AB33+BAWANA!AC33</f>
        <v>2.5</v>
      </c>
      <c r="AB33">
        <f>BAWANA!AI33+BAWANA!AJ33</f>
        <v>2.5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30</v>
      </c>
      <c r="D34">
        <f>BAWANA!AP34</f>
        <v>0</v>
      </c>
      <c r="E34">
        <f>BAWANA!AQ34</f>
        <v>25</v>
      </c>
      <c r="F34">
        <f t="shared" si="4"/>
        <v>784</v>
      </c>
      <c r="G34">
        <f t="shared" si="5"/>
        <v>25</v>
      </c>
      <c r="H34" s="112"/>
      <c r="I34">
        <f>BRPL_EOD!AM34+BRPL_EOD!AN34</f>
        <v>9.73</v>
      </c>
      <c r="J34">
        <f>BYPL_EOD!AM34+BYPL_EOD!AN34</f>
        <v>5.63</v>
      </c>
      <c r="K34">
        <f>MES_EOD!AM34+MES_EOD!AN34</f>
        <v>0.56999999999999995</v>
      </c>
      <c r="L34">
        <f>NDMC_EOD!AM34+NDMC_EOD!AN34</f>
        <v>2.2799999999999998</v>
      </c>
      <c r="M34">
        <f>TPDDL_EOD!AM34+TPDDL_EOD!AN34</f>
        <v>6.8</v>
      </c>
      <c r="N34">
        <f t="shared" si="0"/>
        <v>25.01</v>
      </c>
      <c r="O34" s="112">
        <f t="shared" si="1"/>
        <v>-1.0000000000001563E-2</v>
      </c>
      <c r="P34">
        <v>9.7261095561775281</v>
      </c>
      <c r="Q34">
        <v>5.6277489004398236</v>
      </c>
      <c r="R34">
        <v>0.56977209116353456</v>
      </c>
      <c r="S34">
        <v>2.2790883646541382</v>
      </c>
      <c r="T34">
        <v>6.7972810875649738</v>
      </c>
      <c r="U34" s="114">
        <f t="shared" si="2"/>
        <v>25</v>
      </c>
      <c r="V34" s="112">
        <f t="shared" si="3"/>
        <v>0</v>
      </c>
      <c r="Y34">
        <f>BAWANA!BA34+BAWANA!BB34</f>
        <v>2.5</v>
      </c>
      <c r="Z34">
        <f>BAWANA!BH34+BAWANA!BI34</f>
        <v>2.5</v>
      </c>
      <c r="AA34">
        <f>BAWANA!AB34+BAWANA!AC34</f>
        <v>2.5</v>
      </c>
      <c r="AB34">
        <f>BAWANA!AI34+BAWANA!AJ34</f>
        <v>2.5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30</v>
      </c>
      <c r="D35">
        <f>BAWANA!AP35</f>
        <v>0</v>
      </c>
      <c r="E35">
        <f>BAWANA!AQ35</f>
        <v>25</v>
      </c>
      <c r="F35">
        <f t="shared" si="4"/>
        <v>784</v>
      </c>
      <c r="G35">
        <f t="shared" si="5"/>
        <v>25</v>
      </c>
      <c r="H35" s="112"/>
      <c r="I35">
        <f>BRPL_EOD!AM35+BRPL_EOD!AN35</f>
        <v>9.73</v>
      </c>
      <c r="J35">
        <f>BYPL_EOD!AM35+BYPL_EOD!AN35</f>
        <v>5.63</v>
      </c>
      <c r="K35">
        <f>MES_EOD!AM35+MES_EOD!AN35</f>
        <v>0.56999999999999995</v>
      </c>
      <c r="L35">
        <f>NDMC_EOD!AM35+NDMC_EOD!AN35</f>
        <v>2.2799999999999998</v>
      </c>
      <c r="M35">
        <f>TPDDL_EOD!AM35+TPDDL_EOD!AN35</f>
        <v>6.8</v>
      </c>
      <c r="N35">
        <f t="shared" si="0"/>
        <v>25.01</v>
      </c>
      <c r="O35" s="112">
        <f t="shared" si="1"/>
        <v>-1.0000000000001563E-2</v>
      </c>
      <c r="P35">
        <v>9.7261095561775281</v>
      </c>
      <c r="Q35">
        <v>5.6277489004398236</v>
      </c>
      <c r="R35">
        <v>0.56977209116353456</v>
      </c>
      <c r="S35">
        <v>2.2790883646541382</v>
      </c>
      <c r="T35">
        <v>6.7972810875649738</v>
      </c>
      <c r="U35" s="114">
        <f t="shared" si="2"/>
        <v>25</v>
      </c>
      <c r="V35" s="112">
        <f t="shared" si="3"/>
        <v>0</v>
      </c>
      <c r="Y35">
        <f>BAWANA!BA35+BAWANA!BB35</f>
        <v>2.5</v>
      </c>
      <c r="Z35">
        <f>BAWANA!BH35+BAWANA!BI35</f>
        <v>2.5</v>
      </c>
      <c r="AA35">
        <f>BAWANA!AB35+BAWANA!AC35</f>
        <v>2.5</v>
      </c>
      <c r="AB35">
        <f>BAWANA!AI35+BAWANA!AJ35</f>
        <v>2.5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30</v>
      </c>
      <c r="D36">
        <f>BAWANA!AP36</f>
        <v>0</v>
      </c>
      <c r="E36">
        <f>BAWANA!AQ36</f>
        <v>25</v>
      </c>
      <c r="F36">
        <f t="shared" si="4"/>
        <v>784</v>
      </c>
      <c r="G36">
        <f t="shared" si="5"/>
        <v>25</v>
      </c>
      <c r="H36" s="112"/>
      <c r="I36">
        <f>BRPL_EOD!AM36+BRPL_EOD!AN36</f>
        <v>9.73</v>
      </c>
      <c r="J36">
        <f>BYPL_EOD!AM36+BYPL_EOD!AN36</f>
        <v>5.63</v>
      </c>
      <c r="K36">
        <f>MES_EOD!AM36+MES_EOD!AN36</f>
        <v>0.56999999999999995</v>
      </c>
      <c r="L36">
        <f>NDMC_EOD!AM36+NDMC_EOD!AN36</f>
        <v>2.2799999999999998</v>
      </c>
      <c r="M36">
        <f>TPDDL_EOD!AM36+TPDDL_EOD!AN36</f>
        <v>6.8</v>
      </c>
      <c r="N36">
        <f t="shared" si="0"/>
        <v>25.01</v>
      </c>
      <c r="O36" s="112">
        <f t="shared" si="1"/>
        <v>-1.0000000000001563E-2</v>
      </c>
      <c r="P36">
        <v>9.7261095561775281</v>
      </c>
      <c r="Q36">
        <v>5.6277489004398236</v>
      </c>
      <c r="R36">
        <v>0.56977209116353456</v>
      </c>
      <c r="S36">
        <v>2.2790883646541382</v>
      </c>
      <c r="T36">
        <v>6.7972810875649738</v>
      </c>
      <c r="U36" s="114">
        <f t="shared" si="2"/>
        <v>25</v>
      </c>
      <c r="V36" s="112">
        <f t="shared" si="3"/>
        <v>0</v>
      </c>
      <c r="Y36">
        <f>BAWANA!BA36+BAWANA!BB36</f>
        <v>2.5</v>
      </c>
      <c r="Z36">
        <f>BAWANA!BH36+BAWANA!BI36</f>
        <v>2.5</v>
      </c>
      <c r="AA36">
        <f>BAWANA!AB36+BAWANA!AC36</f>
        <v>2.5</v>
      </c>
      <c r="AB36">
        <f>BAWANA!AI36+BAWANA!AJ36</f>
        <v>2.5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30</v>
      </c>
      <c r="D37">
        <f>BAWANA!AP37</f>
        <v>0</v>
      </c>
      <c r="E37">
        <f>BAWANA!AQ37</f>
        <v>25</v>
      </c>
      <c r="F37">
        <f t="shared" si="4"/>
        <v>784</v>
      </c>
      <c r="G37">
        <f t="shared" si="5"/>
        <v>25</v>
      </c>
      <c r="H37" s="112"/>
      <c r="I37">
        <f>BRPL_EOD!AM37+BRPL_EOD!AN37</f>
        <v>9.73</v>
      </c>
      <c r="J37">
        <f>BYPL_EOD!AM37+BYPL_EOD!AN37</f>
        <v>5.63</v>
      </c>
      <c r="K37">
        <f>MES_EOD!AM37+MES_EOD!AN37</f>
        <v>0.56999999999999995</v>
      </c>
      <c r="L37">
        <f>NDMC_EOD!AM37+NDMC_EOD!AN37</f>
        <v>2.2799999999999998</v>
      </c>
      <c r="M37">
        <f>TPDDL_EOD!AM37+TPDDL_EOD!AN37</f>
        <v>6.8</v>
      </c>
      <c r="N37">
        <f t="shared" si="0"/>
        <v>25.01</v>
      </c>
      <c r="O37" s="112">
        <f t="shared" si="1"/>
        <v>-1.0000000000001563E-2</v>
      </c>
      <c r="P37">
        <v>9.7261095561775281</v>
      </c>
      <c r="Q37">
        <v>5.6277489004398236</v>
      </c>
      <c r="R37">
        <v>0.56977209116353456</v>
      </c>
      <c r="S37">
        <v>2.2790883646541382</v>
      </c>
      <c r="T37">
        <v>6.7972810875649738</v>
      </c>
      <c r="U37" s="114">
        <f t="shared" si="2"/>
        <v>25</v>
      </c>
      <c r="V37" s="112">
        <f t="shared" si="3"/>
        <v>0</v>
      </c>
      <c r="Y37">
        <f>BAWANA!BA37+BAWANA!BB37</f>
        <v>2.5</v>
      </c>
      <c r="Z37">
        <f>BAWANA!BH37+BAWANA!BI37</f>
        <v>2.5</v>
      </c>
      <c r="AA37">
        <f>BAWANA!AB37+BAWANA!AC37</f>
        <v>2.5</v>
      </c>
      <c r="AB37">
        <f>BAWANA!AI37+BAWANA!AJ37</f>
        <v>2.5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30</v>
      </c>
      <c r="D38">
        <f>BAWANA!AP38</f>
        <v>0</v>
      </c>
      <c r="E38">
        <f>BAWANA!AQ38</f>
        <v>25</v>
      </c>
      <c r="F38">
        <f t="shared" si="4"/>
        <v>784</v>
      </c>
      <c r="G38">
        <f t="shared" si="5"/>
        <v>25</v>
      </c>
      <c r="H38" s="112"/>
      <c r="I38">
        <f>BRPL_EOD!AM38+BRPL_EOD!AN38</f>
        <v>9.73</v>
      </c>
      <c r="J38">
        <f>BYPL_EOD!AM38+BYPL_EOD!AN38</f>
        <v>5.63</v>
      </c>
      <c r="K38">
        <f>MES_EOD!AM38+MES_EOD!AN38</f>
        <v>0.56999999999999995</v>
      </c>
      <c r="L38">
        <f>NDMC_EOD!AM38+NDMC_EOD!AN38</f>
        <v>2.2799999999999998</v>
      </c>
      <c r="M38">
        <f>TPDDL_EOD!AM38+TPDDL_EOD!AN38</f>
        <v>6.8</v>
      </c>
      <c r="N38">
        <f t="shared" si="0"/>
        <v>25.01</v>
      </c>
      <c r="O38" s="112">
        <f t="shared" si="1"/>
        <v>-1.0000000000001563E-2</v>
      </c>
      <c r="P38">
        <v>9.7261095561775281</v>
      </c>
      <c r="Q38">
        <v>5.6277489004398236</v>
      </c>
      <c r="R38">
        <v>0.56977209116353456</v>
      </c>
      <c r="S38">
        <v>2.2790883646541382</v>
      </c>
      <c r="T38">
        <v>6.7972810875649738</v>
      </c>
      <c r="U38" s="114">
        <f t="shared" si="2"/>
        <v>25</v>
      </c>
      <c r="V38" s="112">
        <f t="shared" si="3"/>
        <v>0</v>
      </c>
      <c r="Y38">
        <f>BAWANA!BA38+BAWANA!BB38</f>
        <v>2.5</v>
      </c>
      <c r="Z38">
        <f>BAWANA!BH38+BAWANA!BI38</f>
        <v>2.5</v>
      </c>
      <c r="AA38">
        <f>BAWANA!AB38+BAWANA!AC38</f>
        <v>2.5</v>
      </c>
      <c r="AB38">
        <f>BAWANA!AI38+BAWANA!AJ38</f>
        <v>2.5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30</v>
      </c>
      <c r="D39">
        <f>BAWANA!AP39</f>
        <v>0</v>
      </c>
      <c r="E39">
        <f>BAWANA!AQ39</f>
        <v>25</v>
      </c>
      <c r="F39">
        <f t="shared" si="4"/>
        <v>784</v>
      </c>
      <c r="G39">
        <f t="shared" si="5"/>
        <v>25</v>
      </c>
      <c r="H39" s="112"/>
      <c r="I39">
        <f>BRPL_EOD!AM39+BRPL_EOD!AN39</f>
        <v>9.73</v>
      </c>
      <c r="J39">
        <f>BYPL_EOD!AM39+BYPL_EOD!AN39</f>
        <v>5.63</v>
      </c>
      <c r="K39">
        <f>MES_EOD!AM39+MES_EOD!AN39</f>
        <v>0.56999999999999995</v>
      </c>
      <c r="L39">
        <f>NDMC_EOD!AM39+NDMC_EOD!AN39</f>
        <v>2.2799999999999998</v>
      </c>
      <c r="M39">
        <f>TPDDL_EOD!AM39+TPDDL_EOD!AN39</f>
        <v>6.8</v>
      </c>
      <c r="N39">
        <f t="shared" si="0"/>
        <v>25.01</v>
      </c>
      <c r="O39" s="112">
        <f t="shared" si="1"/>
        <v>-1.0000000000001563E-2</v>
      </c>
      <c r="P39">
        <v>9.7261095561775281</v>
      </c>
      <c r="Q39">
        <v>5.6277489004398236</v>
      </c>
      <c r="R39">
        <v>0.56977209116353456</v>
      </c>
      <c r="S39">
        <v>2.2790883646541382</v>
      </c>
      <c r="T39">
        <v>6.7972810875649738</v>
      </c>
      <c r="U39" s="114">
        <f t="shared" si="2"/>
        <v>25</v>
      </c>
      <c r="V39" s="112">
        <f t="shared" si="3"/>
        <v>0</v>
      </c>
      <c r="Y39">
        <f>BAWANA!BA39+BAWANA!BB39</f>
        <v>2.5</v>
      </c>
      <c r="Z39">
        <f>BAWANA!BH39+BAWANA!BI39</f>
        <v>2.5</v>
      </c>
      <c r="AA39">
        <f>BAWANA!AB39+BAWANA!AC39</f>
        <v>2.5</v>
      </c>
      <c r="AB39">
        <f>BAWANA!AI39+BAWANA!AJ39</f>
        <v>2.5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30</v>
      </c>
      <c r="D40">
        <f>BAWANA!AP40</f>
        <v>0</v>
      </c>
      <c r="E40">
        <f>BAWANA!AQ40</f>
        <v>25</v>
      </c>
      <c r="F40">
        <f t="shared" si="4"/>
        <v>784</v>
      </c>
      <c r="G40">
        <f t="shared" si="5"/>
        <v>25</v>
      </c>
      <c r="H40" s="112"/>
      <c r="I40">
        <f>BRPL_EOD!AM40+BRPL_EOD!AN40</f>
        <v>9.73</v>
      </c>
      <c r="J40">
        <f>BYPL_EOD!AM40+BYPL_EOD!AN40</f>
        <v>5.63</v>
      </c>
      <c r="K40">
        <f>MES_EOD!AM40+MES_EOD!AN40</f>
        <v>0.56999999999999995</v>
      </c>
      <c r="L40">
        <f>NDMC_EOD!AM40+NDMC_EOD!AN40</f>
        <v>2.2799999999999998</v>
      </c>
      <c r="M40">
        <f>TPDDL_EOD!AM40+TPDDL_EOD!AN40</f>
        <v>6.8</v>
      </c>
      <c r="N40">
        <f t="shared" si="0"/>
        <v>25.01</v>
      </c>
      <c r="O40" s="112">
        <f t="shared" si="1"/>
        <v>-1.0000000000001563E-2</v>
      </c>
      <c r="P40">
        <v>9.7261095561775281</v>
      </c>
      <c r="Q40">
        <v>5.6277489004398236</v>
      </c>
      <c r="R40">
        <v>0.56977209116353456</v>
      </c>
      <c r="S40">
        <v>2.2790883646541382</v>
      </c>
      <c r="T40">
        <v>6.7972810875649738</v>
      </c>
      <c r="U40" s="114">
        <f t="shared" si="2"/>
        <v>25</v>
      </c>
      <c r="V40" s="112">
        <f t="shared" si="3"/>
        <v>0</v>
      </c>
      <c r="Y40">
        <f>BAWANA!BA40+BAWANA!BB40</f>
        <v>2.5</v>
      </c>
      <c r="Z40">
        <f>BAWANA!BH40+BAWANA!BI40</f>
        <v>2.5</v>
      </c>
      <c r="AA40">
        <f>BAWANA!AB40+BAWANA!AC40</f>
        <v>2.5</v>
      </c>
      <c r="AB40">
        <f>BAWANA!AI40+BAWANA!AJ40</f>
        <v>2.5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20</v>
      </c>
      <c r="E49">
        <f>BAWANA!AQ49</f>
        <v>0</v>
      </c>
      <c r="F49">
        <f t="shared" si="4"/>
        <v>784</v>
      </c>
      <c r="G49">
        <f t="shared" si="5"/>
        <v>20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20</v>
      </c>
      <c r="P49">
        <v>7.782889144457223</v>
      </c>
      <c r="Q49">
        <v>4.5002250112505626</v>
      </c>
      <c r="R49">
        <v>0.45502275113755691</v>
      </c>
      <c r="S49">
        <v>1.824091204560228</v>
      </c>
      <c r="T49">
        <v>5.4377718885944306</v>
      </c>
      <c r="U49" s="114">
        <f t="shared" si="2"/>
        <v>20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80</v>
      </c>
      <c r="E50">
        <f>BAWANA!AQ50</f>
        <v>0</v>
      </c>
      <c r="F50">
        <f t="shared" si="4"/>
        <v>784</v>
      </c>
      <c r="G50">
        <f t="shared" si="5"/>
        <v>80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80</v>
      </c>
      <c r="P50">
        <v>31.131556577828892</v>
      </c>
      <c r="Q50">
        <v>18.00090004500225</v>
      </c>
      <c r="R50">
        <v>1.8200910045502277</v>
      </c>
      <c r="S50">
        <v>7.296364818240912</v>
      </c>
      <c r="T50">
        <v>21.751087554377722</v>
      </c>
      <c r="U50" s="114">
        <f t="shared" si="2"/>
        <v>80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125.33999999999999</v>
      </c>
      <c r="E51">
        <f>BAWANA!AQ51</f>
        <v>0</v>
      </c>
      <c r="F51">
        <f t="shared" si="4"/>
        <v>768</v>
      </c>
      <c r="G51">
        <f t="shared" si="5"/>
        <v>125.33999999999999</v>
      </c>
      <c r="H51" s="112"/>
      <c r="I51">
        <f>BRPL_EOD!AM51+BRPL_EOD!AN51</f>
        <v>50</v>
      </c>
      <c r="J51">
        <f>BYPL_EOD!AM51+BYPL_EOD!AN51</f>
        <v>27.75</v>
      </c>
      <c r="K51">
        <f>MES_EOD!AM51+MES_EOD!AN51</f>
        <v>2.81</v>
      </c>
      <c r="L51">
        <f>NDMC_EOD!AM51+NDMC_EOD!AN51</f>
        <v>11.25</v>
      </c>
      <c r="M51">
        <f>TPDDL_EOD!AM51+TPDDL_EOD!AN51</f>
        <v>33.53</v>
      </c>
      <c r="N51">
        <f t="shared" si="0"/>
        <v>125.34</v>
      </c>
      <c r="O51" s="112">
        <f t="shared" si="1"/>
        <v>0</v>
      </c>
      <c r="P51">
        <v>49.999999999999993</v>
      </c>
      <c r="Q51">
        <v>27.749999999999996</v>
      </c>
      <c r="R51">
        <v>2.8099999999999996</v>
      </c>
      <c r="S51">
        <v>11.249999999999998</v>
      </c>
      <c r="T51">
        <v>33.529999999999994</v>
      </c>
      <c r="U51" s="114">
        <f t="shared" si="2"/>
        <v>125.33999999999997</v>
      </c>
      <c r="V51" s="112">
        <f t="shared" si="3"/>
        <v>0</v>
      </c>
      <c r="Y51">
        <f>BAWANA!BA51+BAWANA!BB51</f>
        <v>12.33</v>
      </c>
      <c r="Z51">
        <f>BAWANA!BH51+BAWANA!BI51</f>
        <v>12.33</v>
      </c>
      <c r="AA51">
        <f>BAWANA!AB51+BAWANA!AC51</f>
        <v>12.33</v>
      </c>
      <c r="AB51">
        <f>BAWANA!AI51+BAWANA!AJ51</f>
        <v>12.33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137.66000000000003</v>
      </c>
      <c r="E52">
        <f>BAWANA!AQ52</f>
        <v>0</v>
      </c>
      <c r="F52">
        <f t="shared" si="4"/>
        <v>768</v>
      </c>
      <c r="G52">
        <f t="shared" si="5"/>
        <v>137.66000000000003</v>
      </c>
      <c r="H52" s="112"/>
      <c r="I52">
        <f>BRPL_EOD!AM52+BRPL_EOD!AN52</f>
        <v>100</v>
      </c>
      <c r="J52">
        <f>BYPL_EOD!AM52+BYPL_EOD!AN52</f>
        <v>13.87</v>
      </c>
      <c r="K52">
        <f>MES_EOD!AM52+MES_EOD!AN52</f>
        <v>1.41</v>
      </c>
      <c r="L52">
        <f>NDMC_EOD!AM52+NDMC_EOD!AN52</f>
        <v>5.62</v>
      </c>
      <c r="M52">
        <f>TPDDL_EOD!AM52+TPDDL_EOD!AN52</f>
        <v>16.77</v>
      </c>
      <c r="N52">
        <f t="shared" si="0"/>
        <v>137.67000000000002</v>
      </c>
      <c r="O52" s="112">
        <f t="shared" si="1"/>
        <v>-9.9999999999909051E-3</v>
      </c>
      <c r="P52">
        <v>99.992736253359496</v>
      </c>
      <c r="Q52">
        <v>13.86899251834096</v>
      </c>
      <c r="R52">
        <v>1.4098975811723686</v>
      </c>
      <c r="S52">
        <v>5.6195917774388038</v>
      </c>
      <c r="T52">
        <v>16.768781869688386</v>
      </c>
      <c r="U52" s="114">
        <f t="shared" si="2"/>
        <v>137.66000000000003</v>
      </c>
      <c r="V52" s="112">
        <f t="shared" si="3"/>
        <v>0</v>
      </c>
      <c r="Y52">
        <f>BAWANA!BA52+BAWANA!BB52</f>
        <v>6.17</v>
      </c>
      <c r="Z52">
        <f>BAWANA!BH52+BAWANA!BI52</f>
        <v>6.17</v>
      </c>
      <c r="AA52">
        <f>BAWANA!AB52+BAWANA!AC52</f>
        <v>6.17</v>
      </c>
      <c r="AB52">
        <f>BAWANA!AI52+BAWANA!AJ52</f>
        <v>6.17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768</v>
      </c>
      <c r="G53">
        <f t="shared" si="5"/>
        <v>150</v>
      </c>
      <c r="H53" s="112"/>
      <c r="I53">
        <f>BRPL_EOD!AM53+BRPL_EOD!AN53</f>
        <v>150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150</v>
      </c>
      <c r="Q53">
        <v>0</v>
      </c>
      <c r="R53">
        <v>0</v>
      </c>
      <c r="S53">
        <v>0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768</v>
      </c>
      <c r="G54">
        <f t="shared" si="5"/>
        <v>150</v>
      </c>
      <c r="H54" s="112"/>
      <c r="I54">
        <f>BRPL_EOD!AM54+BRPL_EOD!AN54</f>
        <v>150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150</v>
      </c>
      <c r="Q54">
        <v>0</v>
      </c>
      <c r="R54">
        <v>0</v>
      </c>
      <c r="S54">
        <v>0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768</v>
      </c>
      <c r="G55">
        <f t="shared" si="5"/>
        <v>150</v>
      </c>
      <c r="H55" s="112"/>
      <c r="I55">
        <f>BRPL_EOD!AM55+BRPL_EOD!AN55</f>
        <v>150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150</v>
      </c>
      <c r="Q55">
        <v>0</v>
      </c>
      <c r="R55">
        <v>0</v>
      </c>
      <c r="S55">
        <v>0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150</v>
      </c>
      <c r="E56">
        <f>BAWANA!AQ56</f>
        <v>0</v>
      </c>
      <c r="F56">
        <f t="shared" si="4"/>
        <v>768</v>
      </c>
      <c r="G56">
        <f t="shared" si="5"/>
        <v>150</v>
      </c>
      <c r="H56" s="112"/>
      <c r="I56">
        <f>BRPL_EOD!AM56+BRPL_EOD!AN56</f>
        <v>150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150</v>
      </c>
      <c r="O56" s="112">
        <f t="shared" si="1"/>
        <v>0</v>
      </c>
      <c r="P56">
        <v>150</v>
      </c>
      <c r="Q56">
        <v>0</v>
      </c>
      <c r="R56">
        <v>0</v>
      </c>
      <c r="S56">
        <v>0</v>
      </c>
      <c r="T56">
        <v>0</v>
      </c>
      <c r="U56" s="114">
        <f t="shared" si="2"/>
        <v>150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150</v>
      </c>
      <c r="E57">
        <f>BAWANA!AQ57</f>
        <v>0</v>
      </c>
      <c r="F57">
        <f t="shared" si="4"/>
        <v>768</v>
      </c>
      <c r="G57">
        <f t="shared" si="5"/>
        <v>150</v>
      </c>
      <c r="H57" s="112"/>
      <c r="I57">
        <f>BRPL_EOD!AM57+BRPL_EOD!AN57</f>
        <v>150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150</v>
      </c>
      <c r="O57" s="112">
        <f t="shared" si="1"/>
        <v>0</v>
      </c>
      <c r="P57">
        <v>150</v>
      </c>
      <c r="Q57">
        <v>0</v>
      </c>
      <c r="R57">
        <v>0</v>
      </c>
      <c r="S57">
        <v>0</v>
      </c>
      <c r="T57">
        <v>0</v>
      </c>
      <c r="U57" s="114">
        <f t="shared" si="2"/>
        <v>150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150</v>
      </c>
      <c r="E58">
        <f>BAWANA!AQ58</f>
        <v>0</v>
      </c>
      <c r="F58">
        <f t="shared" si="4"/>
        <v>768</v>
      </c>
      <c r="G58">
        <f t="shared" si="5"/>
        <v>150</v>
      </c>
      <c r="H58" s="112"/>
      <c r="I58">
        <f>BRPL_EOD!AM58+BRPL_EOD!AN58</f>
        <v>150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150</v>
      </c>
      <c r="O58" s="112">
        <f t="shared" si="1"/>
        <v>0</v>
      </c>
      <c r="P58">
        <v>150</v>
      </c>
      <c r="Q58">
        <v>0</v>
      </c>
      <c r="R58">
        <v>0</v>
      </c>
      <c r="S58">
        <v>0</v>
      </c>
      <c r="T58">
        <v>0</v>
      </c>
      <c r="U58" s="114">
        <f t="shared" si="2"/>
        <v>150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150</v>
      </c>
      <c r="E59">
        <f>BAWANA!AQ59</f>
        <v>0</v>
      </c>
      <c r="F59">
        <f t="shared" si="4"/>
        <v>768</v>
      </c>
      <c r="G59">
        <f t="shared" si="5"/>
        <v>150</v>
      </c>
      <c r="H59" s="112"/>
      <c r="I59">
        <f>BRPL_EOD!AM59+BRPL_EOD!AN59</f>
        <v>150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150</v>
      </c>
      <c r="O59" s="112">
        <f t="shared" si="1"/>
        <v>0</v>
      </c>
      <c r="P59">
        <v>150</v>
      </c>
      <c r="Q59">
        <v>0</v>
      </c>
      <c r="R59">
        <v>0</v>
      </c>
      <c r="S59">
        <v>0</v>
      </c>
      <c r="T59">
        <v>0</v>
      </c>
      <c r="U59" s="114">
        <f t="shared" si="2"/>
        <v>150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150</v>
      </c>
      <c r="E60">
        <f>BAWANA!AQ60</f>
        <v>0</v>
      </c>
      <c r="F60">
        <f t="shared" si="4"/>
        <v>768</v>
      </c>
      <c r="G60">
        <f t="shared" si="5"/>
        <v>150</v>
      </c>
      <c r="H60" s="112"/>
      <c r="I60">
        <f>BRPL_EOD!AM60+BRPL_EOD!AN60</f>
        <v>150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150</v>
      </c>
      <c r="O60" s="112">
        <f t="shared" si="1"/>
        <v>0</v>
      </c>
      <c r="P60">
        <v>150</v>
      </c>
      <c r="Q60">
        <v>0</v>
      </c>
      <c r="R60">
        <v>0</v>
      </c>
      <c r="S60">
        <v>0</v>
      </c>
      <c r="T60">
        <v>0</v>
      </c>
      <c r="U60" s="114">
        <f t="shared" si="2"/>
        <v>150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150</v>
      </c>
      <c r="E61">
        <f>BAWANA!AQ61</f>
        <v>0</v>
      </c>
      <c r="F61">
        <f t="shared" si="4"/>
        <v>768</v>
      </c>
      <c r="G61">
        <f t="shared" si="5"/>
        <v>150</v>
      </c>
      <c r="H61" s="112"/>
      <c r="I61">
        <f>BRPL_EOD!AM61+BRPL_EOD!AN61</f>
        <v>150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150</v>
      </c>
      <c r="O61" s="112">
        <f t="shared" si="1"/>
        <v>0</v>
      </c>
      <c r="P61">
        <v>150</v>
      </c>
      <c r="Q61">
        <v>0</v>
      </c>
      <c r="R61">
        <v>0</v>
      </c>
      <c r="S61">
        <v>0</v>
      </c>
      <c r="T61">
        <v>0</v>
      </c>
      <c r="U61" s="114">
        <f t="shared" si="2"/>
        <v>150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150</v>
      </c>
      <c r="E62">
        <f>BAWANA!AQ62</f>
        <v>0</v>
      </c>
      <c r="F62">
        <f t="shared" si="4"/>
        <v>768</v>
      </c>
      <c r="G62">
        <f t="shared" si="5"/>
        <v>150</v>
      </c>
      <c r="H62" s="112"/>
      <c r="I62">
        <f>BRPL_EOD!AM62+BRPL_EOD!AN62</f>
        <v>150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150</v>
      </c>
      <c r="O62" s="112">
        <f t="shared" si="1"/>
        <v>0</v>
      </c>
      <c r="P62">
        <v>150</v>
      </c>
      <c r="Q62">
        <v>0</v>
      </c>
      <c r="R62">
        <v>0</v>
      </c>
      <c r="S62">
        <v>0</v>
      </c>
      <c r="T62">
        <v>0</v>
      </c>
      <c r="U62" s="114">
        <f t="shared" si="2"/>
        <v>150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150</v>
      </c>
      <c r="E63">
        <f>BAWANA!AQ63</f>
        <v>0</v>
      </c>
      <c r="F63">
        <f t="shared" si="4"/>
        <v>768</v>
      </c>
      <c r="G63">
        <f t="shared" si="5"/>
        <v>150</v>
      </c>
      <c r="H63" s="112"/>
      <c r="I63">
        <f>BRPL_EOD!AM63+BRPL_EOD!AN63</f>
        <v>150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150</v>
      </c>
      <c r="O63" s="112">
        <f t="shared" si="1"/>
        <v>0</v>
      </c>
      <c r="P63">
        <v>150</v>
      </c>
      <c r="Q63">
        <v>0</v>
      </c>
      <c r="R63">
        <v>0</v>
      </c>
      <c r="S63">
        <v>0</v>
      </c>
      <c r="T63">
        <v>0</v>
      </c>
      <c r="U63" s="114">
        <f t="shared" si="2"/>
        <v>150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150</v>
      </c>
      <c r="E64">
        <f>BAWANA!AQ64</f>
        <v>0</v>
      </c>
      <c r="F64">
        <f t="shared" si="4"/>
        <v>768</v>
      </c>
      <c r="G64">
        <f t="shared" si="5"/>
        <v>150</v>
      </c>
      <c r="H64" s="112"/>
      <c r="I64">
        <f>BRPL_EOD!AM64+BRPL_EOD!AN64</f>
        <v>150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150</v>
      </c>
      <c r="O64" s="112">
        <f t="shared" si="1"/>
        <v>0</v>
      </c>
      <c r="P64">
        <v>150</v>
      </c>
      <c r="Q64">
        <v>0</v>
      </c>
      <c r="R64">
        <v>0</v>
      </c>
      <c r="S64">
        <v>0</v>
      </c>
      <c r="T64">
        <v>0</v>
      </c>
      <c r="U64" s="114">
        <f t="shared" si="2"/>
        <v>150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150</v>
      </c>
      <c r="E65">
        <f>BAWANA!AQ65</f>
        <v>0</v>
      </c>
      <c r="F65">
        <f t="shared" si="4"/>
        <v>768</v>
      </c>
      <c r="G65">
        <f t="shared" si="5"/>
        <v>150</v>
      </c>
      <c r="H65" s="112"/>
      <c r="I65">
        <f>BRPL_EOD!AM65+BRPL_EOD!AN65</f>
        <v>150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150</v>
      </c>
      <c r="O65" s="112">
        <f t="shared" si="1"/>
        <v>0</v>
      </c>
      <c r="P65">
        <v>150</v>
      </c>
      <c r="Q65">
        <v>0</v>
      </c>
      <c r="R65">
        <v>0</v>
      </c>
      <c r="S65">
        <v>0</v>
      </c>
      <c r="T65">
        <v>0</v>
      </c>
      <c r="U65" s="114">
        <f t="shared" si="2"/>
        <v>150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150</v>
      </c>
      <c r="E66">
        <f>BAWANA!AQ66</f>
        <v>0</v>
      </c>
      <c r="F66">
        <f t="shared" si="4"/>
        <v>768</v>
      </c>
      <c r="G66">
        <f t="shared" si="5"/>
        <v>150</v>
      </c>
      <c r="H66" s="112"/>
      <c r="I66">
        <f>BRPL_EOD!AM66+BRPL_EOD!AN66</f>
        <v>150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150</v>
      </c>
      <c r="O66" s="112">
        <f t="shared" si="1"/>
        <v>0</v>
      </c>
      <c r="P66">
        <v>150</v>
      </c>
      <c r="Q66">
        <v>0</v>
      </c>
      <c r="R66">
        <v>0</v>
      </c>
      <c r="S66">
        <v>0</v>
      </c>
      <c r="T66">
        <v>0</v>
      </c>
      <c r="U66" s="114">
        <f t="shared" si="2"/>
        <v>150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150</v>
      </c>
      <c r="E67">
        <f>BAWANA!AQ67</f>
        <v>0</v>
      </c>
      <c r="F67">
        <f t="shared" si="4"/>
        <v>768</v>
      </c>
      <c r="G67">
        <f t="shared" si="5"/>
        <v>150</v>
      </c>
      <c r="H67" s="112"/>
      <c r="I67">
        <f>BRPL_EOD!AM67+BRPL_EOD!AN67</f>
        <v>150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150</v>
      </c>
      <c r="O67" s="112">
        <f t="shared" ref="O67:O98" si="8">G67-N67</f>
        <v>0</v>
      </c>
      <c r="P67">
        <v>150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150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150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150</v>
      </c>
      <c r="H68" s="112"/>
      <c r="I68">
        <f>BRPL_EOD!AM68+BRPL_EOD!AN68</f>
        <v>150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150</v>
      </c>
      <c r="O68" s="112">
        <f t="shared" si="8"/>
        <v>0</v>
      </c>
      <c r="P68">
        <v>150</v>
      </c>
      <c r="Q68">
        <v>0</v>
      </c>
      <c r="R68">
        <v>0</v>
      </c>
      <c r="S68">
        <v>0</v>
      </c>
      <c r="T68">
        <v>0</v>
      </c>
      <c r="U68" s="114">
        <f t="shared" si="9"/>
        <v>150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150</v>
      </c>
      <c r="E69">
        <f>BAWANA!AQ69</f>
        <v>0</v>
      </c>
      <c r="F69">
        <f t="shared" si="11"/>
        <v>768</v>
      </c>
      <c r="G69">
        <f t="shared" si="12"/>
        <v>150</v>
      </c>
      <c r="H69" s="112"/>
      <c r="I69">
        <f>BRPL_EOD!AM69+BRPL_EOD!AN69</f>
        <v>150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150</v>
      </c>
      <c r="O69" s="112">
        <f t="shared" si="8"/>
        <v>0</v>
      </c>
      <c r="P69">
        <v>150</v>
      </c>
      <c r="Q69">
        <v>0</v>
      </c>
      <c r="R69">
        <v>0</v>
      </c>
      <c r="S69">
        <v>0</v>
      </c>
      <c r="T69">
        <v>0</v>
      </c>
      <c r="U69" s="114">
        <f t="shared" si="9"/>
        <v>150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150</v>
      </c>
      <c r="E70">
        <f>BAWANA!AQ70</f>
        <v>0</v>
      </c>
      <c r="F70">
        <f t="shared" si="11"/>
        <v>768</v>
      </c>
      <c r="G70">
        <f t="shared" si="12"/>
        <v>150</v>
      </c>
      <c r="H70" s="112"/>
      <c r="I70">
        <f>BRPL_EOD!AM70+BRPL_EOD!AN70</f>
        <v>150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150</v>
      </c>
      <c r="O70" s="112">
        <f t="shared" si="8"/>
        <v>0</v>
      </c>
      <c r="P70">
        <v>150</v>
      </c>
      <c r="Q70">
        <v>0</v>
      </c>
      <c r="R70">
        <v>0</v>
      </c>
      <c r="S70">
        <v>0</v>
      </c>
      <c r="T70">
        <v>0</v>
      </c>
      <c r="U70" s="114">
        <f t="shared" si="9"/>
        <v>150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150</v>
      </c>
      <c r="E71">
        <f>BAWANA!AQ71</f>
        <v>0</v>
      </c>
      <c r="F71">
        <f t="shared" si="11"/>
        <v>768</v>
      </c>
      <c r="G71">
        <f t="shared" si="12"/>
        <v>150</v>
      </c>
      <c r="H71" s="112"/>
      <c r="I71">
        <f>BRPL_EOD!AM71+BRPL_EOD!AN71</f>
        <v>150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150</v>
      </c>
      <c r="O71" s="112">
        <f t="shared" si="8"/>
        <v>0</v>
      </c>
      <c r="P71">
        <v>150</v>
      </c>
      <c r="Q71">
        <v>0</v>
      </c>
      <c r="R71">
        <v>0</v>
      </c>
      <c r="S71">
        <v>0</v>
      </c>
      <c r="T71">
        <v>0</v>
      </c>
      <c r="U71" s="114">
        <f t="shared" si="9"/>
        <v>150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150</v>
      </c>
      <c r="E72">
        <f>BAWANA!AQ72</f>
        <v>0</v>
      </c>
      <c r="F72">
        <f t="shared" si="11"/>
        <v>768</v>
      </c>
      <c r="G72">
        <f t="shared" si="12"/>
        <v>150</v>
      </c>
      <c r="H72" s="112"/>
      <c r="I72">
        <f>BRPL_EOD!AM72+BRPL_EOD!AN72</f>
        <v>150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150</v>
      </c>
      <c r="O72" s="112">
        <f t="shared" si="8"/>
        <v>0</v>
      </c>
      <c r="P72">
        <v>150</v>
      </c>
      <c r="Q72">
        <v>0</v>
      </c>
      <c r="R72">
        <v>0</v>
      </c>
      <c r="S72">
        <v>0</v>
      </c>
      <c r="T72">
        <v>0</v>
      </c>
      <c r="U72" s="114">
        <f t="shared" si="9"/>
        <v>150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150</v>
      </c>
      <c r="E73">
        <f>BAWANA!AQ73</f>
        <v>0</v>
      </c>
      <c r="F73">
        <f t="shared" si="11"/>
        <v>768</v>
      </c>
      <c r="G73">
        <f t="shared" si="12"/>
        <v>150</v>
      </c>
      <c r="H73" s="112"/>
      <c r="I73">
        <f>BRPL_EOD!AM73+BRPL_EOD!AN73</f>
        <v>150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150</v>
      </c>
      <c r="O73" s="112">
        <f t="shared" si="8"/>
        <v>0</v>
      </c>
      <c r="P73">
        <v>150</v>
      </c>
      <c r="Q73">
        <v>0</v>
      </c>
      <c r="R73">
        <v>0</v>
      </c>
      <c r="S73">
        <v>0</v>
      </c>
      <c r="T73">
        <v>0</v>
      </c>
      <c r="U73" s="114">
        <f t="shared" si="9"/>
        <v>150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150</v>
      </c>
      <c r="E74">
        <f>BAWANA!AQ74</f>
        <v>0</v>
      </c>
      <c r="F74">
        <f t="shared" si="11"/>
        <v>768</v>
      </c>
      <c r="G74">
        <f t="shared" si="12"/>
        <v>150</v>
      </c>
      <c r="H74" s="112"/>
      <c r="I74">
        <f>BRPL_EOD!AM74+BRPL_EOD!AN74</f>
        <v>150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150</v>
      </c>
      <c r="O74" s="112">
        <f t="shared" si="8"/>
        <v>0</v>
      </c>
      <c r="P74">
        <v>150</v>
      </c>
      <c r="Q74">
        <v>0</v>
      </c>
      <c r="R74">
        <v>0</v>
      </c>
      <c r="S74">
        <v>0</v>
      </c>
      <c r="T74">
        <v>0</v>
      </c>
      <c r="U74" s="114">
        <f t="shared" si="9"/>
        <v>150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150</v>
      </c>
      <c r="E75">
        <f>BAWANA!AQ75</f>
        <v>0</v>
      </c>
      <c r="F75">
        <f t="shared" si="11"/>
        <v>784</v>
      </c>
      <c r="G75">
        <f t="shared" si="12"/>
        <v>150</v>
      </c>
      <c r="H75" s="112"/>
      <c r="I75">
        <f>BRPL_EOD!AM75+BRPL_EOD!AN75</f>
        <v>150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150</v>
      </c>
      <c r="O75" s="112">
        <f t="shared" si="8"/>
        <v>0</v>
      </c>
      <c r="P75">
        <v>150</v>
      </c>
      <c r="Q75">
        <v>0</v>
      </c>
      <c r="R75">
        <v>0</v>
      </c>
      <c r="S75">
        <v>0</v>
      </c>
      <c r="T75">
        <v>0</v>
      </c>
      <c r="U75" s="114">
        <f t="shared" si="9"/>
        <v>150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150</v>
      </c>
      <c r="E76">
        <f>BAWANA!AQ76</f>
        <v>0</v>
      </c>
      <c r="F76">
        <f t="shared" si="11"/>
        <v>784</v>
      </c>
      <c r="G76">
        <f t="shared" si="12"/>
        <v>150</v>
      </c>
      <c r="H76" s="112"/>
      <c r="I76">
        <f>BRPL_EOD!AM76+BRPL_EOD!AN76</f>
        <v>150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150</v>
      </c>
      <c r="O76" s="112">
        <f t="shared" si="8"/>
        <v>0</v>
      </c>
      <c r="P76">
        <v>150</v>
      </c>
      <c r="Q76">
        <v>0</v>
      </c>
      <c r="R76">
        <v>0</v>
      </c>
      <c r="S76">
        <v>0</v>
      </c>
      <c r="T76">
        <v>0</v>
      </c>
      <c r="U76" s="114">
        <f t="shared" si="9"/>
        <v>150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150</v>
      </c>
      <c r="E77">
        <f>BAWANA!AQ77</f>
        <v>0</v>
      </c>
      <c r="F77">
        <f t="shared" si="11"/>
        <v>784</v>
      </c>
      <c r="G77">
        <f t="shared" si="12"/>
        <v>150</v>
      </c>
      <c r="H77" s="112"/>
      <c r="I77">
        <f>BRPL_EOD!AM77+BRPL_EOD!AN77</f>
        <v>150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150</v>
      </c>
      <c r="O77" s="112">
        <f t="shared" si="8"/>
        <v>0</v>
      </c>
      <c r="P77">
        <v>150</v>
      </c>
      <c r="Q77">
        <v>0</v>
      </c>
      <c r="R77">
        <v>0</v>
      </c>
      <c r="S77">
        <v>0</v>
      </c>
      <c r="T77">
        <v>0</v>
      </c>
      <c r="U77" s="114">
        <f t="shared" si="9"/>
        <v>150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150</v>
      </c>
      <c r="E78">
        <f>BAWANA!AQ78</f>
        <v>0</v>
      </c>
      <c r="F78">
        <f t="shared" si="11"/>
        <v>784</v>
      </c>
      <c r="G78">
        <f t="shared" si="12"/>
        <v>150</v>
      </c>
      <c r="H78" s="112"/>
      <c r="I78">
        <f>BRPL_EOD!AM78+BRPL_EOD!AN78</f>
        <v>150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150</v>
      </c>
      <c r="O78" s="112">
        <f t="shared" si="8"/>
        <v>0</v>
      </c>
      <c r="P78">
        <v>150</v>
      </c>
      <c r="Q78">
        <v>0</v>
      </c>
      <c r="R78">
        <v>0</v>
      </c>
      <c r="S78">
        <v>0</v>
      </c>
      <c r="T78">
        <v>0</v>
      </c>
      <c r="U78" s="114">
        <f t="shared" si="9"/>
        <v>150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150</v>
      </c>
      <c r="E79">
        <f>BAWANA!AQ79</f>
        <v>0</v>
      </c>
      <c r="F79">
        <f t="shared" si="11"/>
        <v>784</v>
      </c>
      <c r="G79">
        <f t="shared" si="12"/>
        <v>150</v>
      </c>
      <c r="H79" s="112"/>
      <c r="I79">
        <f>BRPL_EOD!AM79+BRPL_EOD!AN79</f>
        <v>150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150</v>
      </c>
      <c r="O79" s="112">
        <f t="shared" si="8"/>
        <v>0</v>
      </c>
      <c r="P79">
        <v>150</v>
      </c>
      <c r="Q79">
        <v>0</v>
      </c>
      <c r="R79">
        <v>0</v>
      </c>
      <c r="S79">
        <v>0</v>
      </c>
      <c r="T79">
        <v>0</v>
      </c>
      <c r="U79" s="114">
        <f t="shared" si="9"/>
        <v>150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150</v>
      </c>
      <c r="E80">
        <f>BAWANA!AQ80</f>
        <v>0</v>
      </c>
      <c r="F80">
        <f t="shared" si="11"/>
        <v>784</v>
      </c>
      <c r="G80">
        <f t="shared" si="12"/>
        <v>150</v>
      </c>
      <c r="H80" s="112"/>
      <c r="I80">
        <f>BRPL_EOD!AM80+BRPL_EOD!AN80</f>
        <v>150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150</v>
      </c>
      <c r="O80" s="112">
        <f t="shared" si="8"/>
        <v>0</v>
      </c>
      <c r="P80">
        <v>150</v>
      </c>
      <c r="Q80">
        <v>0</v>
      </c>
      <c r="R80">
        <v>0</v>
      </c>
      <c r="S80">
        <v>0</v>
      </c>
      <c r="T80">
        <v>0</v>
      </c>
      <c r="U80" s="114">
        <f t="shared" si="9"/>
        <v>150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150</v>
      </c>
      <c r="E81">
        <f>BAWANA!AQ81</f>
        <v>0</v>
      </c>
      <c r="F81">
        <f t="shared" si="11"/>
        <v>784</v>
      </c>
      <c r="G81">
        <f t="shared" si="12"/>
        <v>150</v>
      </c>
      <c r="H81" s="112"/>
      <c r="I81">
        <f>BRPL_EOD!AM81+BRPL_EOD!AN81</f>
        <v>150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150</v>
      </c>
      <c r="O81" s="112">
        <f t="shared" si="8"/>
        <v>0</v>
      </c>
      <c r="P81">
        <v>150</v>
      </c>
      <c r="Q81">
        <v>0</v>
      </c>
      <c r="R81">
        <v>0</v>
      </c>
      <c r="S81">
        <v>0</v>
      </c>
      <c r="T81">
        <v>0</v>
      </c>
      <c r="U81" s="114">
        <f t="shared" si="9"/>
        <v>150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150</v>
      </c>
      <c r="E82">
        <f>BAWANA!AQ82</f>
        <v>0</v>
      </c>
      <c r="F82">
        <f t="shared" si="11"/>
        <v>784</v>
      </c>
      <c r="G82">
        <f t="shared" si="12"/>
        <v>150</v>
      </c>
      <c r="H82" s="112"/>
      <c r="I82">
        <f>BRPL_EOD!AM82+BRPL_EOD!AN82</f>
        <v>150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150</v>
      </c>
      <c r="O82" s="112">
        <f t="shared" si="8"/>
        <v>0</v>
      </c>
      <c r="P82">
        <v>150</v>
      </c>
      <c r="Q82">
        <v>0</v>
      </c>
      <c r="R82">
        <v>0</v>
      </c>
      <c r="S82">
        <v>0</v>
      </c>
      <c r="T82">
        <v>0</v>
      </c>
      <c r="U82" s="114">
        <f t="shared" si="9"/>
        <v>150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150</v>
      </c>
      <c r="E83">
        <f>BAWANA!AQ83</f>
        <v>0</v>
      </c>
      <c r="F83">
        <f t="shared" si="11"/>
        <v>784</v>
      </c>
      <c r="G83">
        <f t="shared" si="12"/>
        <v>150</v>
      </c>
      <c r="H83" s="112"/>
      <c r="I83">
        <f>BRPL_EOD!AM83+BRPL_EOD!AN83</f>
        <v>150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150</v>
      </c>
      <c r="O83" s="112">
        <f t="shared" si="8"/>
        <v>0</v>
      </c>
      <c r="P83">
        <v>150</v>
      </c>
      <c r="Q83">
        <v>0</v>
      </c>
      <c r="R83">
        <v>0</v>
      </c>
      <c r="S83">
        <v>0</v>
      </c>
      <c r="T83">
        <v>0</v>
      </c>
      <c r="U83" s="114">
        <f t="shared" si="9"/>
        <v>150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150</v>
      </c>
      <c r="E84">
        <f>BAWANA!AQ84</f>
        <v>0</v>
      </c>
      <c r="F84">
        <f t="shared" si="11"/>
        <v>784</v>
      </c>
      <c r="G84">
        <f t="shared" si="12"/>
        <v>150</v>
      </c>
      <c r="H84" s="112"/>
      <c r="I84">
        <f>BRPL_EOD!AM84+BRPL_EOD!AN84</f>
        <v>150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150</v>
      </c>
      <c r="O84" s="112">
        <f t="shared" si="8"/>
        <v>0</v>
      </c>
      <c r="P84">
        <v>150</v>
      </c>
      <c r="Q84">
        <v>0</v>
      </c>
      <c r="R84">
        <v>0</v>
      </c>
      <c r="S84">
        <v>0</v>
      </c>
      <c r="T84">
        <v>0</v>
      </c>
      <c r="U84" s="114">
        <f t="shared" si="9"/>
        <v>150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150</v>
      </c>
      <c r="E85">
        <f>BAWANA!AQ85</f>
        <v>0</v>
      </c>
      <c r="F85">
        <f t="shared" si="11"/>
        <v>784</v>
      </c>
      <c r="G85">
        <f t="shared" si="12"/>
        <v>150</v>
      </c>
      <c r="H85" s="112"/>
      <c r="I85">
        <f>BRPL_EOD!AM85+BRPL_EOD!AN85</f>
        <v>150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150</v>
      </c>
      <c r="O85" s="112">
        <f t="shared" si="8"/>
        <v>0</v>
      </c>
      <c r="P85">
        <v>150</v>
      </c>
      <c r="Q85">
        <v>0</v>
      </c>
      <c r="R85">
        <v>0</v>
      </c>
      <c r="S85">
        <v>0</v>
      </c>
      <c r="T85">
        <v>0</v>
      </c>
      <c r="U85" s="114">
        <f t="shared" si="9"/>
        <v>150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150</v>
      </c>
      <c r="E86">
        <f>BAWANA!AQ86</f>
        <v>0</v>
      </c>
      <c r="F86">
        <f t="shared" si="11"/>
        <v>784</v>
      </c>
      <c r="G86">
        <f t="shared" si="12"/>
        <v>150</v>
      </c>
      <c r="H86" s="112"/>
      <c r="I86">
        <f>BRPL_EOD!AM86+BRPL_EOD!AN86</f>
        <v>150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150</v>
      </c>
      <c r="O86" s="112">
        <f t="shared" si="8"/>
        <v>0</v>
      </c>
      <c r="P86">
        <v>150</v>
      </c>
      <c r="Q86">
        <v>0</v>
      </c>
      <c r="R86">
        <v>0</v>
      </c>
      <c r="S86">
        <v>0</v>
      </c>
      <c r="T86">
        <v>0</v>
      </c>
      <c r="U86" s="114">
        <f t="shared" si="9"/>
        <v>150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165</v>
      </c>
      <c r="E87">
        <f>BAWANA!AQ87</f>
        <v>0</v>
      </c>
      <c r="F87">
        <f t="shared" si="11"/>
        <v>784</v>
      </c>
      <c r="G87">
        <f t="shared" si="12"/>
        <v>165</v>
      </c>
      <c r="H87" s="112"/>
      <c r="I87">
        <f>BRPL_EOD!AM87+BRPL_EOD!AN87</f>
        <v>165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165</v>
      </c>
      <c r="O87" s="112">
        <f t="shared" si="8"/>
        <v>0</v>
      </c>
      <c r="P87">
        <v>165</v>
      </c>
      <c r="Q87">
        <v>0</v>
      </c>
      <c r="R87">
        <v>0</v>
      </c>
      <c r="S87">
        <v>0</v>
      </c>
      <c r="T87">
        <v>0</v>
      </c>
      <c r="U87" s="114">
        <f t="shared" si="9"/>
        <v>165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193</v>
      </c>
      <c r="E88">
        <f>BAWANA!AQ88</f>
        <v>0</v>
      </c>
      <c r="F88">
        <f t="shared" si="11"/>
        <v>784</v>
      </c>
      <c r="G88">
        <f t="shared" si="12"/>
        <v>193</v>
      </c>
      <c r="H88" s="112"/>
      <c r="I88">
        <f>BRPL_EOD!AM88+BRPL_EOD!AN88</f>
        <v>193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193</v>
      </c>
      <c r="O88" s="112">
        <f t="shared" si="8"/>
        <v>0</v>
      </c>
      <c r="P88">
        <v>193</v>
      </c>
      <c r="Q88">
        <v>0</v>
      </c>
      <c r="R88">
        <v>0</v>
      </c>
      <c r="S88">
        <v>0</v>
      </c>
      <c r="T88">
        <v>0</v>
      </c>
      <c r="U88" s="114">
        <f t="shared" si="9"/>
        <v>193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209</v>
      </c>
      <c r="E89">
        <f>BAWANA!AQ89</f>
        <v>0</v>
      </c>
      <c r="F89">
        <f t="shared" si="11"/>
        <v>784</v>
      </c>
      <c r="G89">
        <f t="shared" si="12"/>
        <v>209</v>
      </c>
      <c r="H89" s="112"/>
      <c r="I89">
        <f>BRPL_EOD!AM89+BRPL_EOD!AN89</f>
        <v>209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209</v>
      </c>
      <c r="O89" s="112">
        <f t="shared" si="8"/>
        <v>0</v>
      </c>
      <c r="P89">
        <v>209</v>
      </c>
      <c r="Q89">
        <v>0</v>
      </c>
      <c r="R89">
        <v>0</v>
      </c>
      <c r="S89">
        <v>0</v>
      </c>
      <c r="T89">
        <v>0</v>
      </c>
      <c r="U89" s="114">
        <f t="shared" si="9"/>
        <v>209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208</v>
      </c>
      <c r="E90">
        <f>BAWANA!AQ90</f>
        <v>0</v>
      </c>
      <c r="F90">
        <f t="shared" si="11"/>
        <v>784</v>
      </c>
      <c r="G90">
        <f t="shared" si="12"/>
        <v>208</v>
      </c>
      <c r="H90" s="112"/>
      <c r="I90">
        <f>BRPL_EOD!AM90+BRPL_EOD!AN90</f>
        <v>208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208</v>
      </c>
      <c r="O90" s="112">
        <f t="shared" si="8"/>
        <v>0</v>
      </c>
      <c r="P90">
        <v>208</v>
      </c>
      <c r="Q90">
        <v>0</v>
      </c>
      <c r="R90">
        <v>0</v>
      </c>
      <c r="S90">
        <v>0</v>
      </c>
      <c r="T90">
        <v>0</v>
      </c>
      <c r="U90" s="114">
        <f t="shared" si="9"/>
        <v>208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784</v>
      </c>
      <c r="G91">
        <f t="shared" si="12"/>
        <v>150</v>
      </c>
      <c r="H91" s="112"/>
      <c r="I91">
        <f>BRPL_EOD!AM91+BRPL_EOD!AN91</f>
        <v>150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150</v>
      </c>
      <c r="Q91">
        <v>0</v>
      </c>
      <c r="R91">
        <v>0</v>
      </c>
      <c r="S91">
        <v>0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784</v>
      </c>
      <c r="G92">
        <f t="shared" si="12"/>
        <v>150</v>
      </c>
      <c r="H92" s="112"/>
      <c r="I92">
        <f>BRPL_EOD!AM92+BRPL_EOD!AN92</f>
        <v>150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150</v>
      </c>
      <c r="Q92">
        <v>0</v>
      </c>
      <c r="R92">
        <v>0</v>
      </c>
      <c r="S92">
        <v>0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180</v>
      </c>
      <c r="E93">
        <f>BAWANA!AQ93</f>
        <v>0</v>
      </c>
      <c r="F93">
        <f t="shared" si="11"/>
        <v>784</v>
      </c>
      <c r="G93">
        <f t="shared" si="12"/>
        <v>180</v>
      </c>
      <c r="H93" s="112"/>
      <c r="I93">
        <f>BRPL_EOD!AM93+BRPL_EOD!AN93</f>
        <v>180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180</v>
      </c>
      <c r="O93" s="112">
        <f t="shared" si="8"/>
        <v>0</v>
      </c>
      <c r="P93">
        <v>180</v>
      </c>
      <c r="Q93">
        <v>0</v>
      </c>
      <c r="R93">
        <v>0</v>
      </c>
      <c r="S93">
        <v>0</v>
      </c>
      <c r="T93">
        <v>0</v>
      </c>
      <c r="U93" s="114">
        <f t="shared" si="9"/>
        <v>180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230</v>
      </c>
      <c r="E94">
        <f>BAWANA!AQ94</f>
        <v>0</v>
      </c>
      <c r="F94">
        <f t="shared" si="11"/>
        <v>784</v>
      </c>
      <c r="G94">
        <f t="shared" si="12"/>
        <v>230</v>
      </c>
      <c r="H94" s="112"/>
      <c r="I94">
        <f>BRPL_EOD!AM94+BRPL_EOD!AN94</f>
        <v>230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230</v>
      </c>
      <c r="O94" s="112">
        <f t="shared" si="8"/>
        <v>0</v>
      </c>
      <c r="P94">
        <v>230</v>
      </c>
      <c r="Q94">
        <v>0</v>
      </c>
      <c r="R94">
        <v>0</v>
      </c>
      <c r="S94">
        <v>0</v>
      </c>
      <c r="T94">
        <v>0</v>
      </c>
      <c r="U94" s="114">
        <f t="shared" si="9"/>
        <v>230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250</v>
      </c>
      <c r="E95">
        <f>BAWANA!AQ95</f>
        <v>0</v>
      </c>
      <c r="F95">
        <f t="shared" si="11"/>
        <v>784</v>
      </c>
      <c r="G95">
        <f t="shared" si="12"/>
        <v>250</v>
      </c>
      <c r="H95" s="112"/>
      <c r="I95">
        <f>BRPL_EOD!AM95+BRPL_EOD!AN95</f>
        <v>250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250</v>
      </c>
      <c r="O95" s="112">
        <f t="shared" si="8"/>
        <v>0</v>
      </c>
      <c r="P95">
        <v>250</v>
      </c>
      <c r="Q95">
        <v>0</v>
      </c>
      <c r="R95">
        <v>0</v>
      </c>
      <c r="S95">
        <v>0</v>
      </c>
      <c r="T95">
        <v>0</v>
      </c>
      <c r="U95" s="114">
        <f t="shared" si="9"/>
        <v>250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250</v>
      </c>
      <c r="E96">
        <f>BAWANA!AQ96</f>
        <v>0</v>
      </c>
      <c r="F96">
        <f t="shared" si="11"/>
        <v>784</v>
      </c>
      <c r="G96">
        <f t="shared" si="12"/>
        <v>250</v>
      </c>
      <c r="H96" s="112"/>
      <c r="I96">
        <f>BRPL_EOD!AM96+BRPL_EOD!AN96</f>
        <v>250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250</v>
      </c>
      <c r="O96" s="112">
        <f t="shared" si="8"/>
        <v>0</v>
      </c>
      <c r="P96">
        <v>250</v>
      </c>
      <c r="Q96">
        <v>0</v>
      </c>
      <c r="R96">
        <v>0</v>
      </c>
      <c r="S96">
        <v>0</v>
      </c>
      <c r="T96">
        <v>0</v>
      </c>
      <c r="U96" s="114">
        <f t="shared" si="9"/>
        <v>250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200</v>
      </c>
      <c r="E97">
        <f>BAWANA!AQ97</f>
        <v>0</v>
      </c>
      <c r="F97">
        <f t="shared" si="11"/>
        <v>784</v>
      </c>
      <c r="G97">
        <f t="shared" si="12"/>
        <v>200</v>
      </c>
      <c r="H97" s="112"/>
      <c r="I97">
        <f>BRPL_EOD!AM97+BRPL_EOD!AN97</f>
        <v>200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200</v>
      </c>
      <c r="O97" s="112">
        <f t="shared" si="8"/>
        <v>0</v>
      </c>
      <c r="P97">
        <v>200</v>
      </c>
      <c r="Q97">
        <v>0</v>
      </c>
      <c r="R97">
        <v>0</v>
      </c>
      <c r="S97">
        <v>0</v>
      </c>
      <c r="T97">
        <v>0</v>
      </c>
      <c r="U97" s="114">
        <f t="shared" si="9"/>
        <v>200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180</v>
      </c>
      <c r="E98">
        <f>BAWANA!AQ98</f>
        <v>0</v>
      </c>
      <c r="F98">
        <f t="shared" si="11"/>
        <v>784</v>
      </c>
      <c r="G98">
        <f t="shared" si="12"/>
        <v>180</v>
      </c>
      <c r="H98" s="112"/>
      <c r="I98">
        <f>BRPL_EOD!AM98+BRPL_EOD!AN98</f>
        <v>180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180</v>
      </c>
      <c r="O98" s="112">
        <f t="shared" si="8"/>
        <v>0</v>
      </c>
      <c r="P98">
        <v>180</v>
      </c>
      <c r="Q98">
        <v>0</v>
      </c>
      <c r="R98">
        <v>0</v>
      </c>
      <c r="S98">
        <v>0</v>
      </c>
      <c r="T98">
        <v>0</v>
      </c>
      <c r="U98" s="114">
        <f t="shared" si="9"/>
        <v>180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23.295000000000002</v>
      </c>
      <c r="C99" s="114">
        <f t="shared" ref="C99:U99" si="14">SUM(C3:C98)/4000</f>
        <v>0.105</v>
      </c>
      <c r="D99" s="114">
        <f t="shared" si="14"/>
        <v>1.9570000000000001</v>
      </c>
      <c r="E99" s="114">
        <f t="shared" si="14"/>
        <v>8.7499999999999994E-2</v>
      </c>
      <c r="F99" s="114">
        <f t="shared" si="14"/>
        <v>18.72</v>
      </c>
      <c r="G99" s="114">
        <f t="shared" si="14"/>
        <v>2.0445000000000002</v>
      </c>
      <c r="H99" s="114"/>
      <c r="I99" s="114">
        <f t="shared" si="14"/>
        <v>1.937805</v>
      </c>
      <c r="J99" s="114">
        <f t="shared" si="14"/>
        <v>3.0110000000000001E-2</v>
      </c>
      <c r="K99" s="114">
        <f t="shared" si="14"/>
        <v>3.0500000000000002E-3</v>
      </c>
      <c r="L99" s="114">
        <f t="shared" si="14"/>
        <v>1.21975E-2</v>
      </c>
      <c r="M99" s="114">
        <f t="shared" si="14"/>
        <v>3.6374999999999991E-2</v>
      </c>
      <c r="N99" s="114">
        <f t="shared" si="14"/>
        <v>2.0195374999999998</v>
      </c>
      <c r="O99" s="114">
        <f t="shared" si="14"/>
        <v>2.4962499999999999E-2</v>
      </c>
      <c r="P99" s="114">
        <f t="shared" si="14"/>
        <v>1.9475181789405329</v>
      </c>
      <c r="Q99" s="114">
        <f t="shared" si="14"/>
        <v>3.5727150545187825E-2</v>
      </c>
      <c r="R99" s="114">
        <f t="shared" si="14"/>
        <v>3.6179551532874092E-3</v>
      </c>
      <c r="S99" s="114">
        <f t="shared" si="14"/>
        <v>1.4474321226349472E-2</v>
      </c>
      <c r="T99" s="114">
        <f t="shared" si="14"/>
        <v>4.3162394134642533E-2</v>
      </c>
      <c r="U99" s="114">
        <f t="shared" si="14"/>
        <v>2.0445000000000002</v>
      </c>
      <c r="V99" s="114">
        <f t="shared" si="10"/>
        <v>0</v>
      </c>
      <c r="Y99" s="114">
        <f t="shared" ref="Y99:AD99" si="15">SUM(Y3:Y98)/4000</f>
        <v>1.3375E-2</v>
      </c>
      <c r="Z99" s="114">
        <f t="shared" si="15"/>
        <v>1.3375E-2</v>
      </c>
      <c r="AA99" s="114">
        <f t="shared" si="15"/>
        <v>1.3375E-2</v>
      </c>
      <c r="AB99" s="114">
        <f t="shared" si="15"/>
        <v>1.3375E-2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64.073999999999998</v>
      </c>
      <c r="H3">
        <v>0</v>
      </c>
      <c r="I3">
        <v>39.456000000000003</v>
      </c>
      <c r="J3">
        <v>39.456000000000003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20.8415</v>
      </c>
      <c r="R3">
        <v>42.392195999999998</v>
      </c>
      <c r="S3">
        <v>26.390910000000002</v>
      </c>
      <c r="T3">
        <v>0</v>
      </c>
      <c r="U3">
        <v>417.375</v>
      </c>
      <c r="V3">
        <v>14.253199</v>
      </c>
      <c r="W3">
        <v>44.311</v>
      </c>
      <c r="X3">
        <v>147.515625</v>
      </c>
      <c r="Y3">
        <v>0</v>
      </c>
      <c r="Z3">
        <v>6.5208000000000004</v>
      </c>
      <c r="AA3">
        <v>28.09872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26.622</v>
      </c>
      <c r="AG3">
        <v>18.690000000000001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5.1986999999999997</v>
      </c>
      <c r="AN3">
        <v>1.0521499999999999</v>
      </c>
      <c r="AO3">
        <v>26.46</v>
      </c>
      <c r="AP3">
        <v>11.2728</v>
      </c>
      <c r="AQ3">
        <v>45.36</v>
      </c>
      <c r="AR3">
        <v>47.472000000000001</v>
      </c>
      <c r="AS3">
        <v>32.822879999999998</v>
      </c>
      <c r="AT3">
        <v>20.001799999999999</v>
      </c>
      <c r="AU3">
        <v>0</v>
      </c>
      <c r="AV3">
        <v>25.2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10.029999999999999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3409.1199180000008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64.073999999999998</v>
      </c>
      <c r="H4">
        <v>0</v>
      </c>
      <c r="I4">
        <v>39.456000000000003</v>
      </c>
      <c r="J4">
        <v>39.456000000000003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20.8415</v>
      </c>
      <c r="R4">
        <v>42.392195999999998</v>
      </c>
      <c r="S4">
        <v>26.390910000000002</v>
      </c>
      <c r="T4">
        <v>0</v>
      </c>
      <c r="U4">
        <v>417.375</v>
      </c>
      <c r="V4">
        <v>14.253199</v>
      </c>
      <c r="W4">
        <v>44.311</v>
      </c>
      <c r="X4">
        <v>147.515625</v>
      </c>
      <c r="Y4">
        <v>0</v>
      </c>
      <c r="Z4">
        <v>6.5208000000000004</v>
      </c>
      <c r="AA4">
        <v>14.04936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26.622</v>
      </c>
      <c r="AG4">
        <v>18.690000000000001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5.1986999999999997</v>
      </c>
      <c r="AN4">
        <v>1.0521499999999999</v>
      </c>
      <c r="AO4">
        <v>26.46</v>
      </c>
      <c r="AP4">
        <v>11.2728</v>
      </c>
      <c r="AQ4">
        <v>45.36</v>
      </c>
      <c r="AR4">
        <v>47.472000000000001</v>
      </c>
      <c r="AS4">
        <v>32.822879999999998</v>
      </c>
      <c r="AT4">
        <v>20.001799999999999</v>
      </c>
      <c r="AU4">
        <v>0</v>
      </c>
      <c r="AV4">
        <v>25.2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10.02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3395.0605580000006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64.073999999999998</v>
      </c>
      <c r="H5">
        <v>0</v>
      </c>
      <c r="I5">
        <v>39.456000000000003</v>
      </c>
      <c r="J5">
        <v>39.456000000000003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20.8415</v>
      </c>
      <c r="R5">
        <v>42.392195999999998</v>
      </c>
      <c r="S5">
        <v>26.390910000000002</v>
      </c>
      <c r="T5">
        <v>0</v>
      </c>
      <c r="U5">
        <v>417.375</v>
      </c>
      <c r="V5">
        <v>14.253199</v>
      </c>
      <c r="W5">
        <v>44.311</v>
      </c>
      <c r="X5">
        <v>147.515625</v>
      </c>
      <c r="Y5">
        <v>0</v>
      </c>
      <c r="Z5">
        <v>6.5208000000000004</v>
      </c>
      <c r="AA5">
        <v>14.04936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26.622</v>
      </c>
      <c r="AG5">
        <v>18.690000000000001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5.1986999999999997</v>
      </c>
      <c r="AN5">
        <v>1.0521499999999999</v>
      </c>
      <c r="AO5">
        <v>26.46</v>
      </c>
      <c r="AP5">
        <v>11.2728</v>
      </c>
      <c r="AQ5">
        <v>45.36</v>
      </c>
      <c r="AR5">
        <v>22.08</v>
      </c>
      <c r="AS5">
        <v>32.822879999999998</v>
      </c>
      <c r="AT5">
        <v>20.001799999999999</v>
      </c>
      <c r="AU5">
        <v>0</v>
      </c>
      <c r="AV5">
        <v>25.2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10.02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3369.6685580000003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64.073999999999998</v>
      </c>
      <c r="H6">
        <v>0</v>
      </c>
      <c r="I6">
        <v>39.456000000000003</v>
      </c>
      <c r="J6">
        <v>39.456000000000003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20.8415</v>
      </c>
      <c r="R6">
        <v>42.392195999999998</v>
      </c>
      <c r="S6">
        <v>26.390910000000002</v>
      </c>
      <c r="T6">
        <v>0</v>
      </c>
      <c r="U6">
        <v>417.375</v>
      </c>
      <c r="V6">
        <v>14.253199</v>
      </c>
      <c r="W6">
        <v>44.311</v>
      </c>
      <c r="X6">
        <v>147.515625</v>
      </c>
      <c r="Y6">
        <v>0</v>
      </c>
      <c r="Z6">
        <v>6.5208000000000004</v>
      </c>
      <c r="AA6">
        <v>14.04936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26.622</v>
      </c>
      <c r="AG6">
        <v>18.690000000000001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5.1986999999999997</v>
      </c>
      <c r="AN6">
        <v>1.0521499999999999</v>
      </c>
      <c r="AO6">
        <v>26.46</v>
      </c>
      <c r="AP6">
        <v>11.2728</v>
      </c>
      <c r="AQ6">
        <v>45.36</v>
      </c>
      <c r="AR6">
        <v>22.08</v>
      </c>
      <c r="AS6">
        <v>32.822879999999998</v>
      </c>
      <c r="AT6">
        <v>20.001799999999999</v>
      </c>
      <c r="AU6">
        <v>0</v>
      </c>
      <c r="AV6">
        <v>25.2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10.02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3369.6685580000003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64.073999999999998</v>
      </c>
      <c r="H7">
        <v>0</v>
      </c>
      <c r="I7">
        <v>39.456000000000003</v>
      </c>
      <c r="J7">
        <v>39.456000000000003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20.8415</v>
      </c>
      <c r="R7">
        <v>42.392195999999998</v>
      </c>
      <c r="S7">
        <v>26.390910000000002</v>
      </c>
      <c r="T7">
        <v>0</v>
      </c>
      <c r="U7">
        <v>417.375</v>
      </c>
      <c r="V7">
        <v>14.253199</v>
      </c>
      <c r="W7">
        <v>44.311</v>
      </c>
      <c r="X7">
        <v>147.515625</v>
      </c>
      <c r="Y7">
        <v>0</v>
      </c>
      <c r="Z7">
        <v>6.5208000000000004</v>
      </c>
      <c r="AA7">
        <v>14.04936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26.622</v>
      </c>
      <c r="AG7">
        <v>18.690000000000001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5.1986999999999997</v>
      </c>
      <c r="AN7">
        <v>1.0521499999999999</v>
      </c>
      <c r="AO7">
        <v>26.46</v>
      </c>
      <c r="AP7">
        <v>11.2728</v>
      </c>
      <c r="AQ7">
        <v>45.36</v>
      </c>
      <c r="AR7">
        <v>22.08</v>
      </c>
      <c r="AS7">
        <v>20.178000000000001</v>
      </c>
      <c r="AT7">
        <v>20.001799999999999</v>
      </c>
      <c r="AU7">
        <v>0</v>
      </c>
      <c r="AV7">
        <v>25.2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10.02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3357.023678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64.073999999999998</v>
      </c>
      <c r="H8">
        <v>0</v>
      </c>
      <c r="I8">
        <v>39.456000000000003</v>
      </c>
      <c r="J8">
        <v>39.456000000000003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20.8415</v>
      </c>
      <c r="R8">
        <v>42.392195999999998</v>
      </c>
      <c r="S8">
        <v>26.390910000000002</v>
      </c>
      <c r="T8">
        <v>0</v>
      </c>
      <c r="U8">
        <v>417.375</v>
      </c>
      <c r="V8">
        <v>14.253199</v>
      </c>
      <c r="W8">
        <v>44.311</v>
      </c>
      <c r="X8">
        <v>147.515625</v>
      </c>
      <c r="Y8">
        <v>0</v>
      </c>
      <c r="Z8">
        <v>6.5208000000000004</v>
      </c>
      <c r="AA8">
        <v>14.04936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26.622</v>
      </c>
      <c r="AG8">
        <v>18.690000000000001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5.1986999999999997</v>
      </c>
      <c r="AN8">
        <v>1.0521499999999999</v>
      </c>
      <c r="AO8">
        <v>26.46</v>
      </c>
      <c r="AP8">
        <v>11.2728</v>
      </c>
      <c r="AQ8">
        <v>45.36</v>
      </c>
      <c r="AR8">
        <v>22.08</v>
      </c>
      <c r="AS8">
        <v>20.178000000000001</v>
      </c>
      <c r="AT8">
        <v>20.001799999999999</v>
      </c>
      <c r="AU8">
        <v>0</v>
      </c>
      <c r="AV8">
        <v>25.2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10.02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3357.023678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64.073999999999998</v>
      </c>
      <c r="H9">
        <v>0</v>
      </c>
      <c r="I9">
        <v>39.456000000000003</v>
      </c>
      <c r="J9">
        <v>39.456000000000003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20.8415</v>
      </c>
      <c r="R9">
        <v>42.392195999999998</v>
      </c>
      <c r="S9">
        <v>26.390910000000002</v>
      </c>
      <c r="T9">
        <v>0</v>
      </c>
      <c r="U9">
        <v>417.375</v>
      </c>
      <c r="V9">
        <v>14.253199</v>
      </c>
      <c r="W9">
        <v>44.311</v>
      </c>
      <c r="X9">
        <v>147.515625</v>
      </c>
      <c r="Y9">
        <v>0</v>
      </c>
      <c r="Z9">
        <v>6.5208000000000004</v>
      </c>
      <c r="AA9">
        <v>14.04936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26.622</v>
      </c>
      <c r="AG9">
        <v>18.690000000000001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5.1986999999999997</v>
      </c>
      <c r="AN9">
        <v>1.0521499999999999</v>
      </c>
      <c r="AO9">
        <v>26.46</v>
      </c>
      <c r="AP9">
        <v>11.2728</v>
      </c>
      <c r="AQ9">
        <v>45.36</v>
      </c>
      <c r="AR9">
        <v>22.08</v>
      </c>
      <c r="AS9">
        <v>20.178000000000001</v>
      </c>
      <c r="AT9">
        <v>20.001799999999999</v>
      </c>
      <c r="AU9">
        <v>0</v>
      </c>
      <c r="AV9">
        <v>25.2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10.02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3357.023678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64.073999999999998</v>
      </c>
      <c r="H10">
        <v>0</v>
      </c>
      <c r="I10">
        <v>39.456000000000003</v>
      </c>
      <c r="J10">
        <v>39.456000000000003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20.8415</v>
      </c>
      <c r="R10">
        <v>42.392195999999998</v>
      </c>
      <c r="S10">
        <v>26.390910000000002</v>
      </c>
      <c r="T10">
        <v>0</v>
      </c>
      <c r="U10">
        <v>417.375</v>
      </c>
      <c r="V10">
        <v>14.253199</v>
      </c>
      <c r="W10">
        <v>44.311</v>
      </c>
      <c r="X10">
        <v>147.515625</v>
      </c>
      <c r="Y10">
        <v>0</v>
      </c>
      <c r="Z10">
        <v>6.5208000000000004</v>
      </c>
      <c r="AA10">
        <v>14.04936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26.622</v>
      </c>
      <c r="AG10">
        <v>18.690000000000001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5.1986999999999997</v>
      </c>
      <c r="AN10">
        <v>1.0521499999999999</v>
      </c>
      <c r="AO10">
        <v>26.46</v>
      </c>
      <c r="AP10">
        <v>11.2728</v>
      </c>
      <c r="AQ10">
        <v>45.36</v>
      </c>
      <c r="AR10">
        <v>22.08</v>
      </c>
      <c r="AS10">
        <v>20.178000000000001</v>
      </c>
      <c r="AT10">
        <v>20.001799999999999</v>
      </c>
      <c r="AU10">
        <v>0</v>
      </c>
      <c r="AV10">
        <v>25.2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10.02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3357.023678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64.073999999999998</v>
      </c>
      <c r="H11">
        <v>0</v>
      </c>
      <c r="I11">
        <v>39.456000000000003</v>
      </c>
      <c r="J11">
        <v>39.456000000000003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20.8415</v>
      </c>
      <c r="R11">
        <v>42.392195999999998</v>
      </c>
      <c r="S11">
        <v>26.390910000000002</v>
      </c>
      <c r="T11">
        <v>0</v>
      </c>
      <c r="U11">
        <v>417.375</v>
      </c>
      <c r="V11">
        <v>14.253199</v>
      </c>
      <c r="W11">
        <v>44.6145</v>
      </c>
      <c r="X11">
        <v>147.515625</v>
      </c>
      <c r="Y11">
        <v>0</v>
      </c>
      <c r="Z11">
        <v>6.5208000000000004</v>
      </c>
      <c r="AA11">
        <v>14.04936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26.622</v>
      </c>
      <c r="AG11">
        <v>18.690000000000001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5.1986999999999997</v>
      </c>
      <c r="AN11">
        <v>1.0521499999999999</v>
      </c>
      <c r="AO11">
        <v>26.46</v>
      </c>
      <c r="AP11">
        <v>11.2728</v>
      </c>
      <c r="AQ11">
        <v>45.36</v>
      </c>
      <c r="AR11">
        <v>22.08</v>
      </c>
      <c r="AS11">
        <v>20.178000000000001</v>
      </c>
      <c r="AT11">
        <v>20.001799999999999</v>
      </c>
      <c r="AU11">
        <v>0</v>
      </c>
      <c r="AV11">
        <v>25.2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10.02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3357.327178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64.073999999999998</v>
      </c>
      <c r="H12">
        <v>0</v>
      </c>
      <c r="I12">
        <v>39.456000000000003</v>
      </c>
      <c r="J12">
        <v>39.456000000000003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20.8415</v>
      </c>
      <c r="R12">
        <v>42.392195999999998</v>
      </c>
      <c r="S12">
        <v>26.390910000000002</v>
      </c>
      <c r="T12">
        <v>0</v>
      </c>
      <c r="U12">
        <v>417.375</v>
      </c>
      <c r="V12">
        <v>14.253199</v>
      </c>
      <c r="W12">
        <v>44.6145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26.622</v>
      </c>
      <c r="AG12">
        <v>18.690000000000001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5.1986999999999997</v>
      </c>
      <c r="AN12">
        <v>1.0521499999999999</v>
      </c>
      <c r="AO12">
        <v>26.46</v>
      </c>
      <c r="AP12">
        <v>11.2728</v>
      </c>
      <c r="AQ12">
        <v>45.36</v>
      </c>
      <c r="AR12">
        <v>22.08</v>
      </c>
      <c r="AS12">
        <v>20.178000000000001</v>
      </c>
      <c r="AT12">
        <v>20.001799999999999</v>
      </c>
      <c r="AU12">
        <v>0</v>
      </c>
      <c r="AV12">
        <v>25.2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10.02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3357.327178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64.073999999999998</v>
      </c>
      <c r="H13">
        <v>0</v>
      </c>
      <c r="I13">
        <v>39.456000000000003</v>
      </c>
      <c r="J13">
        <v>39.456000000000003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20.8415</v>
      </c>
      <c r="R13">
        <v>42.392195999999998</v>
      </c>
      <c r="S13">
        <v>26.390910000000002</v>
      </c>
      <c r="T13">
        <v>0</v>
      </c>
      <c r="U13">
        <v>417.375</v>
      </c>
      <c r="V13">
        <v>14.253199</v>
      </c>
      <c r="W13">
        <v>44.6145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26.622</v>
      </c>
      <c r="AG13">
        <v>18.690000000000001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5.1986999999999997</v>
      </c>
      <c r="AN13">
        <v>1.0521499999999999</v>
      </c>
      <c r="AO13">
        <v>26.46</v>
      </c>
      <c r="AP13">
        <v>11.2728</v>
      </c>
      <c r="AQ13">
        <v>45.36</v>
      </c>
      <c r="AR13">
        <v>23.184000000000001</v>
      </c>
      <c r="AS13">
        <v>20.178000000000001</v>
      </c>
      <c r="AT13">
        <v>20.001799999999999</v>
      </c>
      <c r="AU13">
        <v>0</v>
      </c>
      <c r="AV13">
        <v>25.2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10.02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3358.4311780000003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64.073999999999998</v>
      </c>
      <c r="H14">
        <v>0</v>
      </c>
      <c r="I14">
        <v>39.456000000000003</v>
      </c>
      <c r="J14">
        <v>39.456000000000003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20.8415</v>
      </c>
      <c r="R14">
        <v>42.392195999999998</v>
      </c>
      <c r="S14">
        <v>26.390910000000002</v>
      </c>
      <c r="T14">
        <v>0</v>
      </c>
      <c r="U14">
        <v>417.375</v>
      </c>
      <c r="V14">
        <v>14.253199</v>
      </c>
      <c r="W14">
        <v>44.6145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26.622</v>
      </c>
      <c r="AG14">
        <v>18.690000000000001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5.1986999999999997</v>
      </c>
      <c r="AN14">
        <v>1.0521499999999999</v>
      </c>
      <c r="AO14">
        <v>26.46</v>
      </c>
      <c r="AP14">
        <v>11.2728</v>
      </c>
      <c r="AQ14">
        <v>45.36</v>
      </c>
      <c r="AR14">
        <v>23.184000000000001</v>
      </c>
      <c r="AS14">
        <v>20.178000000000001</v>
      </c>
      <c r="AT14">
        <v>20.001799999999999</v>
      </c>
      <c r="AU14">
        <v>0</v>
      </c>
      <c r="AV14">
        <v>25.2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10.02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3358.4311780000003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64.073999999999998</v>
      </c>
      <c r="H15">
        <v>0</v>
      </c>
      <c r="I15">
        <v>39.456000000000003</v>
      </c>
      <c r="J15">
        <v>39.456000000000003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20.8415</v>
      </c>
      <c r="R15">
        <v>42.392195999999998</v>
      </c>
      <c r="S15">
        <v>26.390910000000002</v>
      </c>
      <c r="T15">
        <v>0</v>
      </c>
      <c r="U15">
        <v>416.25</v>
      </c>
      <c r="V15">
        <v>14.253199</v>
      </c>
      <c r="W15">
        <v>44.6145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17.748000000000001</v>
      </c>
      <c r="AG15">
        <v>18.690000000000001</v>
      </c>
      <c r="AH15">
        <v>152.94049999999999</v>
      </c>
      <c r="AI15">
        <v>0</v>
      </c>
      <c r="AJ15">
        <v>0</v>
      </c>
      <c r="AK15">
        <v>51.394500000000001</v>
      </c>
      <c r="AL15">
        <v>83.664000000000001</v>
      </c>
      <c r="AM15">
        <v>5.1986999999999997</v>
      </c>
      <c r="AN15">
        <v>1.0521499999999999</v>
      </c>
      <c r="AO15">
        <v>26.46</v>
      </c>
      <c r="AP15">
        <v>10.119899999999999</v>
      </c>
      <c r="AQ15">
        <v>45.36</v>
      </c>
      <c r="AR15">
        <v>23.184000000000001</v>
      </c>
      <c r="AS15">
        <v>20.178000000000001</v>
      </c>
      <c r="AT15">
        <v>20.001799999999999</v>
      </c>
      <c r="AU15">
        <v>0</v>
      </c>
      <c r="AV15">
        <v>25.2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10.02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3344.9552780000008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64.073999999999998</v>
      </c>
      <c r="H16">
        <v>0</v>
      </c>
      <c r="I16">
        <v>39.456000000000003</v>
      </c>
      <c r="J16">
        <v>39.456000000000003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20.8415</v>
      </c>
      <c r="R16">
        <v>42.392195999999998</v>
      </c>
      <c r="S16">
        <v>26.390910000000002</v>
      </c>
      <c r="T16">
        <v>0</v>
      </c>
      <c r="U16">
        <v>416.25</v>
      </c>
      <c r="V16">
        <v>14.253199</v>
      </c>
      <c r="W16">
        <v>44.6145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17.748000000000001</v>
      </c>
      <c r="AG16">
        <v>18.690000000000001</v>
      </c>
      <c r="AH16">
        <v>152.94049999999999</v>
      </c>
      <c r="AI16">
        <v>0</v>
      </c>
      <c r="AJ16">
        <v>0</v>
      </c>
      <c r="AK16">
        <v>51.394500000000001</v>
      </c>
      <c r="AL16">
        <v>83.664000000000001</v>
      </c>
      <c r="AM16">
        <v>5.1986999999999997</v>
      </c>
      <c r="AN16">
        <v>1.0521499999999999</v>
      </c>
      <c r="AO16">
        <v>26.46</v>
      </c>
      <c r="AP16">
        <v>10.119899999999999</v>
      </c>
      <c r="AQ16">
        <v>45.36</v>
      </c>
      <c r="AR16">
        <v>23.184000000000001</v>
      </c>
      <c r="AS16">
        <v>20.178000000000001</v>
      </c>
      <c r="AT16">
        <v>20.001799999999999</v>
      </c>
      <c r="AU16">
        <v>0</v>
      </c>
      <c r="AV16">
        <v>25.2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10.02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3344.9552780000008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64.073999999999998</v>
      </c>
      <c r="H17">
        <v>0</v>
      </c>
      <c r="I17">
        <v>39.456000000000003</v>
      </c>
      <c r="J17">
        <v>39.456000000000003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20.8415</v>
      </c>
      <c r="R17">
        <v>42.392195999999998</v>
      </c>
      <c r="S17">
        <v>26.390910000000002</v>
      </c>
      <c r="T17">
        <v>0</v>
      </c>
      <c r="U17">
        <v>416.25</v>
      </c>
      <c r="V17">
        <v>14.253199</v>
      </c>
      <c r="W17">
        <v>44.6145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17.748000000000001</v>
      </c>
      <c r="AG17">
        <v>18.690000000000001</v>
      </c>
      <c r="AH17">
        <v>152.94049999999999</v>
      </c>
      <c r="AI17">
        <v>0</v>
      </c>
      <c r="AJ17">
        <v>0</v>
      </c>
      <c r="AK17">
        <v>51.394500000000001</v>
      </c>
      <c r="AL17">
        <v>83.664000000000001</v>
      </c>
      <c r="AM17">
        <v>5.1986999999999997</v>
      </c>
      <c r="AN17">
        <v>1.0521499999999999</v>
      </c>
      <c r="AO17">
        <v>26.46</v>
      </c>
      <c r="AP17">
        <v>10.119899999999999</v>
      </c>
      <c r="AQ17">
        <v>45.36</v>
      </c>
      <c r="AR17">
        <v>23.184000000000001</v>
      </c>
      <c r="AS17">
        <v>20.178000000000001</v>
      </c>
      <c r="AT17">
        <v>20.001799999999999</v>
      </c>
      <c r="AU17">
        <v>0</v>
      </c>
      <c r="AV17">
        <v>25.2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3475.5552780000007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64.073999999999998</v>
      </c>
      <c r="H18">
        <v>0</v>
      </c>
      <c r="I18">
        <v>39.456000000000003</v>
      </c>
      <c r="J18">
        <v>39.456000000000003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20.8415</v>
      </c>
      <c r="R18">
        <v>42.392195999999998</v>
      </c>
      <c r="S18">
        <v>26.390910000000002</v>
      </c>
      <c r="T18">
        <v>0</v>
      </c>
      <c r="U18">
        <v>416.25</v>
      </c>
      <c r="V18">
        <v>14.253199</v>
      </c>
      <c r="W18">
        <v>44.6145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19.35568</v>
      </c>
      <c r="AD18">
        <v>36.591700000000003</v>
      </c>
      <c r="AE18">
        <v>49.436556000000003</v>
      </c>
      <c r="AF18">
        <v>17.748000000000001</v>
      </c>
      <c r="AG18">
        <v>18.690000000000001</v>
      </c>
      <c r="AH18">
        <v>152.94049999999999</v>
      </c>
      <c r="AI18">
        <v>0</v>
      </c>
      <c r="AJ18">
        <v>0</v>
      </c>
      <c r="AK18">
        <v>51.394500000000001</v>
      </c>
      <c r="AL18">
        <v>83.664000000000001</v>
      </c>
      <c r="AM18">
        <v>5.1986999999999997</v>
      </c>
      <c r="AN18">
        <v>1.0521499999999999</v>
      </c>
      <c r="AO18">
        <v>26.46</v>
      </c>
      <c r="AP18">
        <v>10.119899999999999</v>
      </c>
      <c r="AQ18">
        <v>45.36</v>
      </c>
      <c r="AR18">
        <v>23.184000000000001</v>
      </c>
      <c r="AS18">
        <v>20.178000000000001</v>
      </c>
      <c r="AT18">
        <v>20.001799999999999</v>
      </c>
      <c r="AU18">
        <v>0</v>
      </c>
      <c r="AV18">
        <v>25.2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79.17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3414.1052780000009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64.073999999999998</v>
      </c>
      <c r="H19">
        <v>0</v>
      </c>
      <c r="I19">
        <v>39.456000000000003</v>
      </c>
      <c r="J19">
        <v>39.456000000000003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20.8415</v>
      </c>
      <c r="R19">
        <v>42.392195999999998</v>
      </c>
      <c r="S19">
        <v>26.390910000000002</v>
      </c>
      <c r="T19">
        <v>0</v>
      </c>
      <c r="U19">
        <v>416.25</v>
      </c>
      <c r="V19">
        <v>14.253199</v>
      </c>
      <c r="W19">
        <v>44.6145</v>
      </c>
      <c r="X19">
        <v>147.515625</v>
      </c>
      <c r="Y19">
        <v>0</v>
      </c>
      <c r="Z19">
        <v>6.5208000000000004</v>
      </c>
      <c r="AA19">
        <v>14.04936</v>
      </c>
      <c r="AB19">
        <v>39.510120000000001</v>
      </c>
      <c r="AC19">
        <v>19.35568</v>
      </c>
      <c r="AD19">
        <v>36.591700000000003</v>
      </c>
      <c r="AE19">
        <v>49.436556000000003</v>
      </c>
      <c r="AF19">
        <v>17.748000000000001</v>
      </c>
      <c r="AG19">
        <v>18.690000000000001</v>
      </c>
      <c r="AH19">
        <v>152.94049999999999</v>
      </c>
      <c r="AI19">
        <v>0</v>
      </c>
      <c r="AJ19">
        <v>0</v>
      </c>
      <c r="AK19">
        <v>51.394500000000001</v>
      </c>
      <c r="AL19">
        <v>83.664000000000001</v>
      </c>
      <c r="AM19">
        <v>4.3989000000000003</v>
      </c>
      <c r="AN19">
        <v>1.0521499999999999</v>
      </c>
      <c r="AO19">
        <v>26.46</v>
      </c>
      <c r="AP19">
        <v>10.119899999999999</v>
      </c>
      <c r="AQ19">
        <v>45.36</v>
      </c>
      <c r="AR19">
        <v>23.184000000000001</v>
      </c>
      <c r="AS19">
        <v>20.178000000000001</v>
      </c>
      <c r="AT19">
        <v>20.001799999999999</v>
      </c>
      <c r="AU19">
        <v>0</v>
      </c>
      <c r="AV19">
        <v>25.2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10.02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3344.155478000001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64.073999999999998</v>
      </c>
      <c r="H20">
        <v>0</v>
      </c>
      <c r="I20">
        <v>39.456000000000003</v>
      </c>
      <c r="J20">
        <v>39.456000000000003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20.8415</v>
      </c>
      <c r="R20">
        <v>42.392195999999998</v>
      </c>
      <c r="S20">
        <v>26.390910000000002</v>
      </c>
      <c r="T20">
        <v>0</v>
      </c>
      <c r="U20">
        <v>416.25</v>
      </c>
      <c r="V20">
        <v>14.253199</v>
      </c>
      <c r="W20">
        <v>44.6145</v>
      </c>
      <c r="X20">
        <v>147.515625</v>
      </c>
      <c r="Y20">
        <v>0</v>
      </c>
      <c r="Z20">
        <v>6.5208000000000004</v>
      </c>
      <c r="AA20">
        <v>14.04936</v>
      </c>
      <c r="AB20">
        <v>39.510120000000001</v>
      </c>
      <c r="AC20">
        <v>19.35568</v>
      </c>
      <c r="AD20">
        <v>36.591700000000003</v>
      </c>
      <c r="AE20">
        <v>49.436556000000003</v>
      </c>
      <c r="AF20">
        <v>17.748000000000001</v>
      </c>
      <c r="AG20">
        <v>18.690000000000001</v>
      </c>
      <c r="AH20">
        <v>152.94049999999999</v>
      </c>
      <c r="AI20">
        <v>0</v>
      </c>
      <c r="AJ20">
        <v>0</v>
      </c>
      <c r="AK20">
        <v>51.394500000000001</v>
      </c>
      <c r="AL20">
        <v>83.664000000000001</v>
      </c>
      <c r="AM20">
        <v>0</v>
      </c>
      <c r="AN20">
        <v>1.0521499999999999</v>
      </c>
      <c r="AO20">
        <v>26.46</v>
      </c>
      <c r="AP20">
        <v>10.119899999999999</v>
      </c>
      <c r="AQ20">
        <v>45.36</v>
      </c>
      <c r="AR20">
        <v>47.472000000000001</v>
      </c>
      <c r="AS20">
        <v>20.178000000000001</v>
      </c>
      <c r="AT20">
        <v>20.001799999999999</v>
      </c>
      <c r="AU20">
        <v>0</v>
      </c>
      <c r="AV20">
        <v>25.2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10.02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3364.0445780000009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64.073999999999998</v>
      </c>
      <c r="H21">
        <v>0</v>
      </c>
      <c r="I21">
        <v>39.456000000000003</v>
      </c>
      <c r="J21">
        <v>39.456000000000003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20.8415</v>
      </c>
      <c r="R21">
        <v>42.392195999999998</v>
      </c>
      <c r="S21">
        <v>26.390910000000002</v>
      </c>
      <c r="T21">
        <v>0</v>
      </c>
      <c r="U21">
        <v>416.25</v>
      </c>
      <c r="V21">
        <v>14.253199</v>
      </c>
      <c r="W21">
        <v>44.6145</v>
      </c>
      <c r="X21">
        <v>147.515625</v>
      </c>
      <c r="Y21">
        <v>0</v>
      </c>
      <c r="Z21">
        <v>6.5208000000000004</v>
      </c>
      <c r="AA21">
        <v>14.04936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17.748000000000001</v>
      </c>
      <c r="AG21">
        <v>18.690000000000001</v>
      </c>
      <c r="AH21">
        <v>152.94049999999999</v>
      </c>
      <c r="AI21">
        <v>0</v>
      </c>
      <c r="AJ21">
        <v>0</v>
      </c>
      <c r="AK21">
        <v>51.394500000000001</v>
      </c>
      <c r="AL21">
        <v>83.664000000000001</v>
      </c>
      <c r="AM21">
        <v>0</v>
      </c>
      <c r="AN21">
        <v>1.0521499999999999</v>
      </c>
      <c r="AO21">
        <v>26.46</v>
      </c>
      <c r="AP21">
        <v>10.119899999999999</v>
      </c>
      <c r="AQ21">
        <v>45.36</v>
      </c>
      <c r="AR21">
        <v>47.472000000000001</v>
      </c>
      <c r="AS21">
        <v>20.178000000000001</v>
      </c>
      <c r="AT21">
        <v>20.001799999999999</v>
      </c>
      <c r="AU21">
        <v>0</v>
      </c>
      <c r="AV21">
        <v>25.2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10.02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3364.0445780000009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64.073999999999998</v>
      </c>
      <c r="H22">
        <v>0</v>
      </c>
      <c r="I22">
        <v>39.456000000000003</v>
      </c>
      <c r="J22">
        <v>39.456000000000003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20.8415</v>
      </c>
      <c r="R22">
        <v>42.392195999999998</v>
      </c>
      <c r="S22">
        <v>26.390910000000002</v>
      </c>
      <c r="T22">
        <v>0</v>
      </c>
      <c r="U22">
        <v>416.25</v>
      </c>
      <c r="V22">
        <v>14.253199</v>
      </c>
      <c r="W22">
        <v>44.6145</v>
      </c>
      <c r="X22">
        <v>147.515625</v>
      </c>
      <c r="Y22">
        <v>0</v>
      </c>
      <c r="Z22">
        <v>6.5208000000000004</v>
      </c>
      <c r="AA22">
        <v>14.04936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17.748000000000001</v>
      </c>
      <c r="AG22">
        <v>18.690000000000001</v>
      </c>
      <c r="AH22">
        <v>152.94049999999999</v>
      </c>
      <c r="AI22">
        <v>0</v>
      </c>
      <c r="AJ22">
        <v>0</v>
      </c>
      <c r="AK22">
        <v>51.394500000000001</v>
      </c>
      <c r="AL22">
        <v>83.664000000000001</v>
      </c>
      <c r="AM22">
        <v>0</v>
      </c>
      <c r="AN22">
        <v>1.0521499999999999</v>
      </c>
      <c r="AO22">
        <v>26.46</v>
      </c>
      <c r="AP22">
        <v>10.119899999999999</v>
      </c>
      <c r="AQ22">
        <v>45.36</v>
      </c>
      <c r="AR22">
        <v>23.184000000000001</v>
      </c>
      <c r="AS22">
        <v>20.178000000000001</v>
      </c>
      <c r="AT22">
        <v>20.001799999999999</v>
      </c>
      <c r="AU22">
        <v>0</v>
      </c>
      <c r="AV22">
        <v>25.2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10.02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3339.7565780000009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64.073999999999998</v>
      </c>
      <c r="H23">
        <v>0</v>
      </c>
      <c r="I23">
        <v>39.456000000000003</v>
      </c>
      <c r="J23">
        <v>39.456000000000003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20.8415</v>
      </c>
      <c r="R23">
        <v>42.392195999999998</v>
      </c>
      <c r="S23">
        <v>26.390910000000002</v>
      </c>
      <c r="T23">
        <v>0</v>
      </c>
      <c r="U23">
        <v>416.25</v>
      </c>
      <c r="V23">
        <v>14.253199</v>
      </c>
      <c r="W23">
        <v>43.704000000000001</v>
      </c>
      <c r="X23">
        <v>147.515625</v>
      </c>
      <c r="Y23">
        <v>0</v>
      </c>
      <c r="Z23">
        <v>6.5208000000000004</v>
      </c>
      <c r="AA23">
        <v>14.04936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18.690000000000001</v>
      </c>
      <c r="AH23">
        <v>152.94049999999999</v>
      </c>
      <c r="AI23">
        <v>0</v>
      </c>
      <c r="AJ23">
        <v>0</v>
      </c>
      <c r="AK23">
        <v>51.394500000000001</v>
      </c>
      <c r="AL23">
        <v>83.082999999999998</v>
      </c>
      <c r="AM23">
        <v>0</v>
      </c>
      <c r="AN23">
        <v>1.0521499999999999</v>
      </c>
      <c r="AO23">
        <v>26.46</v>
      </c>
      <c r="AP23">
        <v>10.119899999999999</v>
      </c>
      <c r="AQ23">
        <v>45.36</v>
      </c>
      <c r="AR23">
        <v>23.184000000000001</v>
      </c>
      <c r="AS23">
        <v>20.178000000000001</v>
      </c>
      <c r="AT23">
        <v>20.001799999999999</v>
      </c>
      <c r="AU23">
        <v>0</v>
      </c>
      <c r="AV23">
        <v>25.2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10.02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3338.2650780000008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64.073999999999998</v>
      </c>
      <c r="H24">
        <v>0</v>
      </c>
      <c r="I24">
        <v>39.456000000000003</v>
      </c>
      <c r="J24">
        <v>39.456000000000003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20.8415</v>
      </c>
      <c r="R24">
        <v>42.392195999999998</v>
      </c>
      <c r="S24">
        <v>26.390910000000002</v>
      </c>
      <c r="T24">
        <v>0</v>
      </c>
      <c r="U24">
        <v>416.25</v>
      </c>
      <c r="V24">
        <v>14.253199</v>
      </c>
      <c r="W24">
        <v>43.704000000000001</v>
      </c>
      <c r="X24">
        <v>147.515625</v>
      </c>
      <c r="Y24">
        <v>0</v>
      </c>
      <c r="Z24">
        <v>6.5208000000000004</v>
      </c>
      <c r="AA24">
        <v>14.04936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18.690000000000001</v>
      </c>
      <c r="AH24">
        <v>152.94049999999999</v>
      </c>
      <c r="AI24">
        <v>0</v>
      </c>
      <c r="AJ24">
        <v>0</v>
      </c>
      <c r="AK24">
        <v>51.394500000000001</v>
      </c>
      <c r="AL24">
        <v>83.082999999999998</v>
      </c>
      <c r="AM24">
        <v>0</v>
      </c>
      <c r="AN24">
        <v>1.0521499999999999</v>
      </c>
      <c r="AO24">
        <v>26.46</v>
      </c>
      <c r="AP24">
        <v>10.119899999999999</v>
      </c>
      <c r="AQ24">
        <v>45.36</v>
      </c>
      <c r="AR24">
        <v>23.184000000000001</v>
      </c>
      <c r="AS24">
        <v>20.178000000000001</v>
      </c>
      <c r="AT24">
        <v>20.001799999999999</v>
      </c>
      <c r="AU24">
        <v>0</v>
      </c>
      <c r="AV24">
        <v>25.2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10.02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3338.2650780000008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64.073999999999998</v>
      </c>
      <c r="H25">
        <v>0</v>
      </c>
      <c r="I25">
        <v>39.456000000000003</v>
      </c>
      <c r="J25">
        <v>39.456000000000003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20.8415</v>
      </c>
      <c r="R25">
        <v>42.392195999999998</v>
      </c>
      <c r="S25">
        <v>26.390910000000002</v>
      </c>
      <c r="T25">
        <v>0</v>
      </c>
      <c r="U25">
        <v>416.25</v>
      </c>
      <c r="V25">
        <v>14.253199</v>
      </c>
      <c r="W25">
        <v>43.704000000000001</v>
      </c>
      <c r="X25">
        <v>147.515625</v>
      </c>
      <c r="Y25">
        <v>0</v>
      </c>
      <c r="Z25">
        <v>6.5208000000000004</v>
      </c>
      <c r="AA25">
        <v>14.04936</v>
      </c>
      <c r="AB25">
        <v>39.510120000000001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18.690000000000001</v>
      </c>
      <c r="AH25">
        <v>152.94049999999999</v>
      </c>
      <c r="AI25">
        <v>0</v>
      </c>
      <c r="AJ25">
        <v>0</v>
      </c>
      <c r="AK25">
        <v>51.394500000000001</v>
      </c>
      <c r="AL25">
        <v>83.082999999999998</v>
      </c>
      <c r="AM25">
        <v>0</v>
      </c>
      <c r="AN25">
        <v>1.0521499999999999</v>
      </c>
      <c r="AO25">
        <v>26.46</v>
      </c>
      <c r="AP25">
        <v>10.119899999999999</v>
      </c>
      <c r="AQ25">
        <v>45.36</v>
      </c>
      <c r="AR25">
        <v>23.184000000000001</v>
      </c>
      <c r="AS25">
        <v>20.178000000000001</v>
      </c>
      <c r="AT25">
        <v>20.001799999999999</v>
      </c>
      <c r="AU25">
        <v>0</v>
      </c>
      <c r="AV25">
        <v>25.2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10.02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3338.2650780000008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64.073999999999998</v>
      </c>
      <c r="H26">
        <v>0</v>
      </c>
      <c r="I26">
        <v>39.456000000000003</v>
      </c>
      <c r="J26">
        <v>39.456000000000003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20.8415</v>
      </c>
      <c r="R26">
        <v>42.392195999999998</v>
      </c>
      <c r="S26">
        <v>26.390910000000002</v>
      </c>
      <c r="T26">
        <v>0</v>
      </c>
      <c r="U26">
        <v>416.25</v>
      </c>
      <c r="V26">
        <v>14.253199</v>
      </c>
      <c r="W26">
        <v>43.704000000000001</v>
      </c>
      <c r="X26">
        <v>147.515625</v>
      </c>
      <c r="Y26">
        <v>0</v>
      </c>
      <c r="Z26">
        <v>6.5208000000000004</v>
      </c>
      <c r="AA26">
        <v>14.04936</v>
      </c>
      <c r="AB26">
        <v>39.510120000000001</v>
      </c>
      <c r="AC26">
        <v>19.35568</v>
      </c>
      <c r="AD26">
        <v>36.591700000000003</v>
      </c>
      <c r="AE26">
        <v>49.436556000000003</v>
      </c>
      <c r="AF26">
        <v>17.748000000000001</v>
      </c>
      <c r="AG26">
        <v>18.690000000000001</v>
      </c>
      <c r="AH26">
        <v>152.94049999999999</v>
      </c>
      <c r="AI26">
        <v>0</v>
      </c>
      <c r="AJ26">
        <v>0</v>
      </c>
      <c r="AK26">
        <v>51.394500000000001</v>
      </c>
      <c r="AL26">
        <v>83.082999999999998</v>
      </c>
      <c r="AM26">
        <v>0</v>
      </c>
      <c r="AN26">
        <v>1.0521499999999999</v>
      </c>
      <c r="AO26">
        <v>26.46</v>
      </c>
      <c r="AP26">
        <v>10.119899999999999</v>
      </c>
      <c r="AQ26">
        <v>31.5</v>
      </c>
      <c r="AR26">
        <v>23.184000000000001</v>
      </c>
      <c r="AS26">
        <v>20.178000000000001</v>
      </c>
      <c r="AT26">
        <v>20.001799999999999</v>
      </c>
      <c r="AU26">
        <v>0</v>
      </c>
      <c r="AV26">
        <v>25.2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10.02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3324.4050780000007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64.073999999999998</v>
      </c>
      <c r="H27">
        <v>0</v>
      </c>
      <c r="I27">
        <v>39.456000000000003</v>
      </c>
      <c r="J27">
        <v>39.456000000000003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20.8415</v>
      </c>
      <c r="R27">
        <v>42.392195999999998</v>
      </c>
      <c r="S27">
        <v>26.390910000000002</v>
      </c>
      <c r="T27">
        <v>0</v>
      </c>
      <c r="U27">
        <v>416.25</v>
      </c>
      <c r="V27">
        <v>14.253199</v>
      </c>
      <c r="W27">
        <v>43.704000000000001</v>
      </c>
      <c r="X27">
        <v>147.515625</v>
      </c>
      <c r="Y27">
        <v>0</v>
      </c>
      <c r="Z27">
        <v>6.5208000000000004</v>
      </c>
      <c r="AA27">
        <v>14.04936</v>
      </c>
      <c r="AB27">
        <v>31.992000000000001</v>
      </c>
      <c r="AC27">
        <v>9.6778399999999998</v>
      </c>
      <c r="AD27">
        <v>36.591700000000003</v>
      </c>
      <c r="AE27">
        <v>49.436556000000003</v>
      </c>
      <c r="AF27">
        <v>17.748000000000001</v>
      </c>
      <c r="AG27">
        <v>18.690000000000001</v>
      </c>
      <c r="AH27">
        <v>152.94049999999999</v>
      </c>
      <c r="AI27">
        <v>0</v>
      </c>
      <c r="AJ27">
        <v>0</v>
      </c>
      <c r="AK27">
        <v>51.394500000000001</v>
      </c>
      <c r="AL27">
        <v>83.082999999999998</v>
      </c>
      <c r="AM27">
        <v>0</v>
      </c>
      <c r="AN27">
        <v>1.0521499999999999</v>
      </c>
      <c r="AO27">
        <v>26.46</v>
      </c>
      <c r="AP27">
        <v>10.119899999999999</v>
      </c>
      <c r="AQ27">
        <v>31.5</v>
      </c>
      <c r="AR27">
        <v>30.911999999999999</v>
      </c>
      <c r="AS27">
        <v>20.178000000000001</v>
      </c>
      <c r="AT27">
        <v>20.001799999999999</v>
      </c>
      <c r="AU27">
        <v>0</v>
      </c>
      <c r="AV27">
        <v>25.2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10.02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3314.9371180000003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64.073999999999998</v>
      </c>
      <c r="H28">
        <v>0</v>
      </c>
      <c r="I28">
        <v>39.456000000000003</v>
      </c>
      <c r="J28">
        <v>39.456000000000003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20.8415</v>
      </c>
      <c r="R28">
        <v>42.392195999999998</v>
      </c>
      <c r="S28">
        <v>26.390910000000002</v>
      </c>
      <c r="T28">
        <v>0</v>
      </c>
      <c r="U28">
        <v>416.25</v>
      </c>
      <c r="V28">
        <v>14.253199</v>
      </c>
      <c r="W28">
        <v>43.704000000000001</v>
      </c>
      <c r="X28">
        <v>147.515625</v>
      </c>
      <c r="Y28">
        <v>0</v>
      </c>
      <c r="Z28">
        <v>6.5208000000000004</v>
      </c>
      <c r="AA28">
        <v>14.04936</v>
      </c>
      <c r="AB28">
        <v>26.34008</v>
      </c>
      <c r="AC28">
        <v>9.6778399999999998</v>
      </c>
      <c r="AD28">
        <v>36.591700000000003</v>
      </c>
      <c r="AE28">
        <v>49.436556000000003</v>
      </c>
      <c r="AF28">
        <v>17.748000000000001</v>
      </c>
      <c r="AG28">
        <v>18.690000000000001</v>
      </c>
      <c r="AH28">
        <v>152.94049999999999</v>
      </c>
      <c r="AI28">
        <v>0</v>
      </c>
      <c r="AJ28">
        <v>0</v>
      </c>
      <c r="AK28">
        <v>51.394500000000001</v>
      </c>
      <c r="AL28">
        <v>83.082999999999998</v>
      </c>
      <c r="AM28">
        <v>0</v>
      </c>
      <c r="AN28">
        <v>1.0521499999999999</v>
      </c>
      <c r="AO28">
        <v>26.46</v>
      </c>
      <c r="AP28">
        <v>10.119899999999999</v>
      </c>
      <c r="AQ28">
        <v>31.5</v>
      </c>
      <c r="AR28">
        <v>30.911999999999999</v>
      </c>
      <c r="AS28">
        <v>20.178000000000001</v>
      </c>
      <c r="AT28">
        <v>20.001799999999999</v>
      </c>
      <c r="AU28">
        <v>0</v>
      </c>
      <c r="AV28">
        <v>25.2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10.02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3309.285198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64.073999999999998</v>
      </c>
      <c r="H29">
        <v>0</v>
      </c>
      <c r="I29">
        <v>39.456000000000003</v>
      </c>
      <c r="J29">
        <v>39.456000000000003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20.8415</v>
      </c>
      <c r="R29">
        <v>42.392195999999998</v>
      </c>
      <c r="S29">
        <v>26.390910000000002</v>
      </c>
      <c r="T29">
        <v>0</v>
      </c>
      <c r="U29">
        <v>416.25</v>
      </c>
      <c r="V29">
        <v>14.253199</v>
      </c>
      <c r="W29">
        <v>43.704000000000001</v>
      </c>
      <c r="X29">
        <v>147.515625</v>
      </c>
      <c r="Y29">
        <v>0</v>
      </c>
      <c r="Z29">
        <v>6.5208000000000004</v>
      </c>
      <c r="AA29">
        <v>14.04936</v>
      </c>
      <c r="AB29">
        <v>26.34008</v>
      </c>
      <c r="AC29">
        <v>9.6778399999999998</v>
      </c>
      <c r="AD29">
        <v>36.591700000000003</v>
      </c>
      <c r="AE29">
        <v>49.436556000000003</v>
      </c>
      <c r="AF29">
        <v>17.748000000000001</v>
      </c>
      <c r="AG29">
        <v>18.690000000000001</v>
      </c>
      <c r="AH29">
        <v>152.94049999999999</v>
      </c>
      <c r="AI29">
        <v>0</v>
      </c>
      <c r="AJ29">
        <v>0</v>
      </c>
      <c r="AK29">
        <v>51.394500000000001</v>
      </c>
      <c r="AL29">
        <v>83.082999999999998</v>
      </c>
      <c r="AM29">
        <v>0</v>
      </c>
      <c r="AN29">
        <v>1.0521499999999999</v>
      </c>
      <c r="AO29">
        <v>26.46</v>
      </c>
      <c r="AP29">
        <v>10.119899999999999</v>
      </c>
      <c r="AQ29">
        <v>31.5</v>
      </c>
      <c r="AR29">
        <v>30.911999999999999</v>
      </c>
      <c r="AS29">
        <v>20.178000000000001</v>
      </c>
      <c r="AT29">
        <v>20.001799999999999</v>
      </c>
      <c r="AU29">
        <v>0</v>
      </c>
      <c r="AV29">
        <v>25.2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10.02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3309.285198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64.073999999999998</v>
      </c>
      <c r="H30">
        <v>0</v>
      </c>
      <c r="I30">
        <v>39.456000000000003</v>
      </c>
      <c r="J30">
        <v>39.456000000000003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20.8415</v>
      </c>
      <c r="R30">
        <v>42.392195999999998</v>
      </c>
      <c r="S30">
        <v>26.390910000000002</v>
      </c>
      <c r="T30">
        <v>0</v>
      </c>
      <c r="U30">
        <v>416.25</v>
      </c>
      <c r="V30">
        <v>14.253199</v>
      </c>
      <c r="W30">
        <v>43.704000000000001</v>
      </c>
      <c r="X30">
        <v>147.515625</v>
      </c>
      <c r="Y30">
        <v>0</v>
      </c>
      <c r="Z30">
        <v>6.5208000000000004</v>
      </c>
      <c r="AA30">
        <v>14.04936</v>
      </c>
      <c r="AB30">
        <v>26.34008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18.690000000000001</v>
      </c>
      <c r="AH30">
        <v>152.94049999999999</v>
      </c>
      <c r="AI30">
        <v>0</v>
      </c>
      <c r="AJ30">
        <v>0</v>
      </c>
      <c r="AK30">
        <v>51.394500000000001</v>
      </c>
      <c r="AL30">
        <v>83.082999999999998</v>
      </c>
      <c r="AM30">
        <v>0</v>
      </c>
      <c r="AN30">
        <v>1.0521499999999999</v>
      </c>
      <c r="AO30">
        <v>26.46</v>
      </c>
      <c r="AP30">
        <v>10.119899999999999</v>
      </c>
      <c r="AQ30">
        <v>31.5</v>
      </c>
      <c r="AR30">
        <v>30.911999999999999</v>
      </c>
      <c r="AS30">
        <v>20.178000000000001</v>
      </c>
      <c r="AT30">
        <v>20.001799999999999</v>
      </c>
      <c r="AU30">
        <v>0</v>
      </c>
      <c r="AV30">
        <v>25.2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10.02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3300.4111979999998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64.073999999999998</v>
      </c>
      <c r="H31">
        <v>0</v>
      </c>
      <c r="I31">
        <v>39.456000000000003</v>
      </c>
      <c r="J31">
        <v>39.456000000000003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20.8415</v>
      </c>
      <c r="R31">
        <v>42.392195999999998</v>
      </c>
      <c r="S31">
        <v>26.390910000000002</v>
      </c>
      <c r="T31">
        <v>0</v>
      </c>
      <c r="U31">
        <v>416.25</v>
      </c>
      <c r="V31">
        <v>14.253199</v>
      </c>
      <c r="W31">
        <v>44.311</v>
      </c>
      <c r="X31">
        <v>147.515625</v>
      </c>
      <c r="Y31">
        <v>0</v>
      </c>
      <c r="Z31">
        <v>6.5208000000000004</v>
      </c>
      <c r="AA31">
        <v>14.04936</v>
      </c>
      <c r="AB31">
        <v>26.34008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18.690000000000001</v>
      </c>
      <c r="AH31">
        <v>152.94049999999999</v>
      </c>
      <c r="AI31">
        <v>0</v>
      </c>
      <c r="AJ31">
        <v>0</v>
      </c>
      <c r="AK31">
        <v>51.394500000000001</v>
      </c>
      <c r="AL31">
        <v>80.177999999999997</v>
      </c>
      <c r="AM31">
        <v>0</v>
      </c>
      <c r="AN31">
        <v>1.0521499999999999</v>
      </c>
      <c r="AO31">
        <v>26.46</v>
      </c>
      <c r="AP31">
        <v>10.119899999999999</v>
      </c>
      <c r="AQ31">
        <v>31.5</v>
      </c>
      <c r="AR31">
        <v>30.911999999999999</v>
      </c>
      <c r="AS31">
        <v>20.178000000000001</v>
      </c>
      <c r="AT31">
        <v>20.001799999999999</v>
      </c>
      <c r="AU31">
        <v>0</v>
      </c>
      <c r="AV31">
        <v>25.2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3298.1131979999996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64.073999999999998</v>
      </c>
      <c r="H32">
        <v>0</v>
      </c>
      <c r="I32">
        <v>39.456000000000003</v>
      </c>
      <c r="J32">
        <v>39.456000000000003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20.8415</v>
      </c>
      <c r="R32">
        <v>42.392195999999998</v>
      </c>
      <c r="S32">
        <v>26.390910000000002</v>
      </c>
      <c r="T32">
        <v>0</v>
      </c>
      <c r="U32">
        <v>416.25</v>
      </c>
      <c r="V32">
        <v>14.253199</v>
      </c>
      <c r="W32">
        <v>44.311</v>
      </c>
      <c r="X32">
        <v>147.515625</v>
      </c>
      <c r="Y32">
        <v>0</v>
      </c>
      <c r="Z32">
        <v>6.5208000000000004</v>
      </c>
      <c r="AA32">
        <v>14.04936</v>
      </c>
      <c r="AB32">
        <v>26.34008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18.690000000000001</v>
      </c>
      <c r="AH32">
        <v>152.94049999999999</v>
      </c>
      <c r="AI32">
        <v>0</v>
      </c>
      <c r="AJ32">
        <v>0</v>
      </c>
      <c r="AK32">
        <v>51.394500000000001</v>
      </c>
      <c r="AL32">
        <v>80.177999999999997</v>
      </c>
      <c r="AM32">
        <v>0</v>
      </c>
      <c r="AN32">
        <v>1.0521499999999999</v>
      </c>
      <c r="AO32">
        <v>26.46</v>
      </c>
      <c r="AP32">
        <v>10.119899999999999</v>
      </c>
      <c r="AQ32">
        <v>31.5</v>
      </c>
      <c r="AR32">
        <v>30.911999999999999</v>
      </c>
      <c r="AS32">
        <v>20.178000000000001</v>
      </c>
      <c r="AT32">
        <v>20.001799999999999</v>
      </c>
      <c r="AU32">
        <v>0</v>
      </c>
      <c r="AV32">
        <v>25.2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15.02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3303.1131979999996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64.073999999999998</v>
      </c>
      <c r="H33">
        <v>0</v>
      </c>
      <c r="I33">
        <v>39.456000000000003</v>
      </c>
      <c r="J33">
        <v>39.456000000000003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20.8415</v>
      </c>
      <c r="R33">
        <v>42.392195999999998</v>
      </c>
      <c r="S33">
        <v>26.390910000000002</v>
      </c>
      <c r="T33">
        <v>0</v>
      </c>
      <c r="U33">
        <v>416.25</v>
      </c>
      <c r="V33">
        <v>14.253199</v>
      </c>
      <c r="W33">
        <v>44.311</v>
      </c>
      <c r="X33">
        <v>147.515625</v>
      </c>
      <c r="Y33">
        <v>0</v>
      </c>
      <c r="Z33">
        <v>6.5208000000000004</v>
      </c>
      <c r="AA33">
        <v>14.04936</v>
      </c>
      <c r="AB33">
        <v>26.34008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18.690000000000001</v>
      </c>
      <c r="AH33">
        <v>152.94049999999999</v>
      </c>
      <c r="AI33">
        <v>0</v>
      </c>
      <c r="AJ33">
        <v>0</v>
      </c>
      <c r="AK33">
        <v>51.394500000000001</v>
      </c>
      <c r="AL33">
        <v>76.691999999999993</v>
      </c>
      <c r="AM33">
        <v>0</v>
      </c>
      <c r="AN33">
        <v>1.0521499999999999</v>
      </c>
      <c r="AO33">
        <v>26.46</v>
      </c>
      <c r="AP33">
        <v>10.119899999999999</v>
      </c>
      <c r="AQ33">
        <v>31.5</v>
      </c>
      <c r="AR33">
        <v>47.472000000000001</v>
      </c>
      <c r="AS33">
        <v>32.822879999999998</v>
      </c>
      <c r="AT33">
        <v>20.001799999999999</v>
      </c>
      <c r="AU33">
        <v>0</v>
      </c>
      <c r="AV33">
        <v>25.2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30.02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3343.8320780000004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64.073999999999998</v>
      </c>
      <c r="H34">
        <v>0</v>
      </c>
      <c r="I34">
        <v>39.456000000000003</v>
      </c>
      <c r="J34">
        <v>39.456000000000003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20.8415</v>
      </c>
      <c r="R34">
        <v>42.392195999999998</v>
      </c>
      <c r="S34">
        <v>26.390910000000002</v>
      </c>
      <c r="T34">
        <v>0</v>
      </c>
      <c r="U34">
        <v>416.25</v>
      </c>
      <c r="V34">
        <v>14.253199</v>
      </c>
      <c r="W34">
        <v>44.311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18.690000000000001</v>
      </c>
      <c r="AH34">
        <v>152.94049999999999</v>
      </c>
      <c r="AI34">
        <v>0</v>
      </c>
      <c r="AJ34">
        <v>0</v>
      </c>
      <c r="AK34">
        <v>51.394500000000001</v>
      </c>
      <c r="AL34">
        <v>76.691999999999993</v>
      </c>
      <c r="AM34">
        <v>0</v>
      </c>
      <c r="AN34">
        <v>1.0521499999999999</v>
      </c>
      <c r="AO34">
        <v>26.46</v>
      </c>
      <c r="AP34">
        <v>10.119899999999999</v>
      </c>
      <c r="AQ34">
        <v>31.5</v>
      </c>
      <c r="AR34">
        <v>47.472000000000001</v>
      </c>
      <c r="AS34">
        <v>32.822879999999998</v>
      </c>
      <c r="AT34">
        <v>20.001799999999999</v>
      </c>
      <c r="AU34">
        <v>0</v>
      </c>
      <c r="AV34">
        <v>25.2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40.020000000000003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3353.8320780000004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64.073999999999998</v>
      </c>
      <c r="H35">
        <v>0</v>
      </c>
      <c r="I35">
        <v>39.456000000000003</v>
      </c>
      <c r="J35">
        <v>39.456000000000003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21.126999999999999</v>
      </c>
      <c r="R35">
        <v>42.392195999999998</v>
      </c>
      <c r="S35">
        <v>26.390910000000002</v>
      </c>
      <c r="T35">
        <v>0</v>
      </c>
      <c r="U35">
        <v>416.25</v>
      </c>
      <c r="V35">
        <v>14.253199</v>
      </c>
      <c r="W35">
        <v>44.311</v>
      </c>
      <c r="X35">
        <v>147.515625</v>
      </c>
      <c r="Y35">
        <v>0</v>
      </c>
      <c r="Z35">
        <v>6.5208000000000004</v>
      </c>
      <c r="AA35">
        <v>14.04936</v>
      </c>
      <c r="AB35">
        <v>19.995000000000001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18.690000000000001</v>
      </c>
      <c r="AH35">
        <v>152.94049999999999</v>
      </c>
      <c r="AI35">
        <v>0</v>
      </c>
      <c r="AJ35">
        <v>0</v>
      </c>
      <c r="AK35">
        <v>51.394500000000001</v>
      </c>
      <c r="AL35">
        <v>76.691999999999993</v>
      </c>
      <c r="AM35">
        <v>0</v>
      </c>
      <c r="AN35">
        <v>1.0521499999999999</v>
      </c>
      <c r="AO35">
        <v>26.46</v>
      </c>
      <c r="AP35">
        <v>10.119899999999999</v>
      </c>
      <c r="AQ35">
        <v>16.38</v>
      </c>
      <c r="AR35">
        <v>30.911999999999999</v>
      </c>
      <c r="AS35">
        <v>20.178000000000001</v>
      </c>
      <c r="AT35">
        <v>20.001799999999999</v>
      </c>
      <c r="AU35">
        <v>0</v>
      </c>
      <c r="AV35">
        <v>25.2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3308.4476179999997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64.073999999999998</v>
      </c>
      <c r="H36">
        <v>0</v>
      </c>
      <c r="I36">
        <v>39.456000000000003</v>
      </c>
      <c r="J36">
        <v>39.456000000000003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21.126999999999999</v>
      </c>
      <c r="R36">
        <v>42.392195999999998</v>
      </c>
      <c r="S36">
        <v>26.390910000000002</v>
      </c>
      <c r="T36">
        <v>0</v>
      </c>
      <c r="U36">
        <v>416.25</v>
      </c>
      <c r="V36">
        <v>14.253199</v>
      </c>
      <c r="W36">
        <v>44.311</v>
      </c>
      <c r="X36">
        <v>147.515625</v>
      </c>
      <c r="Y36">
        <v>0</v>
      </c>
      <c r="Z36">
        <v>6.5208000000000004</v>
      </c>
      <c r="AA36">
        <v>14.04936</v>
      </c>
      <c r="AB36">
        <v>19.995000000000001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18.690000000000001</v>
      </c>
      <c r="AH36">
        <v>152.94049999999999</v>
      </c>
      <c r="AI36">
        <v>0</v>
      </c>
      <c r="AJ36">
        <v>0</v>
      </c>
      <c r="AK36">
        <v>51.394500000000001</v>
      </c>
      <c r="AL36">
        <v>76.691999999999993</v>
      </c>
      <c r="AM36">
        <v>0</v>
      </c>
      <c r="AN36">
        <v>1.0521499999999999</v>
      </c>
      <c r="AO36">
        <v>26.46</v>
      </c>
      <c r="AP36">
        <v>10.119899999999999</v>
      </c>
      <c r="AQ36">
        <v>16.38</v>
      </c>
      <c r="AR36">
        <v>30.911999999999999</v>
      </c>
      <c r="AS36">
        <v>20.178000000000001</v>
      </c>
      <c r="AT36">
        <v>20.001799999999999</v>
      </c>
      <c r="AU36">
        <v>0</v>
      </c>
      <c r="AV36">
        <v>25.2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65.02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3328.4476179999997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64.073999999999998</v>
      </c>
      <c r="H37">
        <v>0</v>
      </c>
      <c r="I37">
        <v>39.456000000000003</v>
      </c>
      <c r="J37">
        <v>39.456000000000003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21.126999999999999</v>
      </c>
      <c r="R37">
        <v>42.392195999999998</v>
      </c>
      <c r="S37">
        <v>26.390910000000002</v>
      </c>
      <c r="T37">
        <v>0</v>
      </c>
      <c r="U37">
        <v>416.25</v>
      </c>
      <c r="V37">
        <v>14.253199</v>
      </c>
      <c r="W37">
        <v>32.170999999999999</v>
      </c>
      <c r="X37">
        <v>147.515625</v>
      </c>
      <c r="Y37">
        <v>0</v>
      </c>
      <c r="Z37">
        <v>6.5208000000000004</v>
      </c>
      <c r="AA37">
        <v>14.04936</v>
      </c>
      <c r="AB37">
        <v>19.995000000000001</v>
      </c>
      <c r="AC37">
        <v>9.6778399999999998</v>
      </c>
      <c r="AD37">
        <v>36.591700000000003</v>
      </c>
      <c r="AE37">
        <v>49.436556000000003</v>
      </c>
      <c r="AF37">
        <v>8.8740000000000006</v>
      </c>
      <c r="AG37">
        <v>18.690000000000001</v>
      </c>
      <c r="AH37">
        <v>152.94049999999999</v>
      </c>
      <c r="AI37">
        <v>0</v>
      </c>
      <c r="AJ37">
        <v>0</v>
      </c>
      <c r="AK37">
        <v>51.394500000000001</v>
      </c>
      <c r="AL37">
        <v>80.177999999999997</v>
      </c>
      <c r="AM37">
        <v>0</v>
      </c>
      <c r="AN37">
        <v>1.0521499999999999</v>
      </c>
      <c r="AO37">
        <v>26.46</v>
      </c>
      <c r="AP37">
        <v>10.119899999999999</v>
      </c>
      <c r="AQ37">
        <v>16.38</v>
      </c>
      <c r="AR37">
        <v>35.328000000000003</v>
      </c>
      <c r="AS37">
        <v>20.178000000000001</v>
      </c>
      <c r="AT37">
        <v>20.001799999999999</v>
      </c>
      <c r="AU37">
        <v>0</v>
      </c>
      <c r="AV37">
        <v>25.2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3399.8096179999993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64.073999999999998</v>
      </c>
      <c r="H38">
        <v>0</v>
      </c>
      <c r="I38">
        <v>39.456000000000003</v>
      </c>
      <c r="J38">
        <v>39.456000000000003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21.126999999999999</v>
      </c>
      <c r="R38">
        <v>42.392195999999998</v>
      </c>
      <c r="S38">
        <v>26.390910000000002</v>
      </c>
      <c r="T38">
        <v>0</v>
      </c>
      <c r="U38">
        <v>416.25</v>
      </c>
      <c r="V38">
        <v>14.253199</v>
      </c>
      <c r="W38">
        <v>32.170999999999999</v>
      </c>
      <c r="X38">
        <v>147.515625</v>
      </c>
      <c r="Y38">
        <v>0</v>
      </c>
      <c r="Z38">
        <v>6.5208000000000004</v>
      </c>
      <c r="AA38">
        <v>14.04936</v>
      </c>
      <c r="AB38">
        <v>19.995000000000001</v>
      </c>
      <c r="AC38">
        <v>9.6778399999999998</v>
      </c>
      <c r="AD38">
        <v>36.591700000000003</v>
      </c>
      <c r="AE38">
        <v>49.436556000000003</v>
      </c>
      <c r="AF38">
        <v>8.8740000000000006</v>
      </c>
      <c r="AG38">
        <v>18.690000000000001</v>
      </c>
      <c r="AH38">
        <v>152.94049999999999</v>
      </c>
      <c r="AI38">
        <v>0</v>
      </c>
      <c r="AJ38">
        <v>0</v>
      </c>
      <c r="AK38">
        <v>51.394500000000001</v>
      </c>
      <c r="AL38">
        <v>80.177999999999997</v>
      </c>
      <c r="AM38">
        <v>0</v>
      </c>
      <c r="AN38">
        <v>1.0521499999999999</v>
      </c>
      <c r="AO38">
        <v>26.46</v>
      </c>
      <c r="AP38">
        <v>10.119899999999999</v>
      </c>
      <c r="AQ38">
        <v>16.38</v>
      </c>
      <c r="AR38">
        <v>35.328000000000003</v>
      </c>
      <c r="AS38">
        <v>20.178000000000001</v>
      </c>
      <c r="AT38">
        <v>20.001799999999999</v>
      </c>
      <c r="AU38">
        <v>0</v>
      </c>
      <c r="AV38">
        <v>25.2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3399.8096179999993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30.951000000000001</v>
      </c>
      <c r="H39">
        <v>0</v>
      </c>
      <c r="I39">
        <v>39.456000000000003</v>
      </c>
      <c r="J39">
        <v>39.456000000000003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21.126999999999999</v>
      </c>
      <c r="R39">
        <v>42.392195999999998</v>
      </c>
      <c r="S39">
        <v>26.390910000000002</v>
      </c>
      <c r="T39">
        <v>0</v>
      </c>
      <c r="U39">
        <v>416.25</v>
      </c>
      <c r="V39">
        <v>14.253199</v>
      </c>
      <c r="W39">
        <v>32.170999999999999</v>
      </c>
      <c r="X39">
        <v>147.515625</v>
      </c>
      <c r="Y39">
        <v>0</v>
      </c>
      <c r="Z39">
        <v>6.5208000000000004</v>
      </c>
      <c r="AA39">
        <v>14.04936</v>
      </c>
      <c r="AB39">
        <v>19.995000000000001</v>
      </c>
      <c r="AC39">
        <v>9.6778399999999998</v>
      </c>
      <c r="AD39">
        <v>36.591700000000003</v>
      </c>
      <c r="AE39">
        <v>49.436556000000003</v>
      </c>
      <c r="AF39">
        <v>8.8740000000000006</v>
      </c>
      <c r="AG39">
        <v>18.690000000000001</v>
      </c>
      <c r="AH39">
        <v>152.94049999999999</v>
      </c>
      <c r="AI39">
        <v>0</v>
      </c>
      <c r="AJ39">
        <v>0</v>
      </c>
      <c r="AK39">
        <v>51.394500000000001</v>
      </c>
      <c r="AL39">
        <v>82.501999999999995</v>
      </c>
      <c r="AM39">
        <v>0</v>
      </c>
      <c r="AN39">
        <v>1.0521499999999999</v>
      </c>
      <c r="AO39">
        <v>26.46</v>
      </c>
      <c r="AP39">
        <v>10.119899999999999</v>
      </c>
      <c r="AQ39">
        <v>16.38</v>
      </c>
      <c r="AR39">
        <v>35.328000000000003</v>
      </c>
      <c r="AS39">
        <v>20.178000000000001</v>
      </c>
      <c r="AT39">
        <v>20.001799999999999</v>
      </c>
      <c r="AU39">
        <v>0</v>
      </c>
      <c r="AV39">
        <v>25.2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3369.0106179999993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30.951000000000001</v>
      </c>
      <c r="H40">
        <v>0</v>
      </c>
      <c r="I40">
        <v>39.456000000000003</v>
      </c>
      <c r="J40">
        <v>39.456000000000003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21.126999999999999</v>
      </c>
      <c r="R40">
        <v>42.392195999999998</v>
      </c>
      <c r="S40">
        <v>26.390910000000002</v>
      </c>
      <c r="T40">
        <v>0</v>
      </c>
      <c r="U40">
        <v>416.25</v>
      </c>
      <c r="V40">
        <v>14.253199</v>
      </c>
      <c r="W40">
        <v>32.170999999999999</v>
      </c>
      <c r="X40">
        <v>147.515625</v>
      </c>
      <c r="Y40">
        <v>0</v>
      </c>
      <c r="Z40">
        <v>6.5208000000000004</v>
      </c>
      <c r="AA40">
        <v>14.04936</v>
      </c>
      <c r="AB40">
        <v>19.995000000000001</v>
      </c>
      <c r="AC40">
        <v>9.6778399999999998</v>
      </c>
      <c r="AD40">
        <v>36.591700000000003</v>
      </c>
      <c r="AE40">
        <v>49.436556000000003</v>
      </c>
      <c r="AF40">
        <v>8.8740000000000006</v>
      </c>
      <c r="AG40">
        <v>18.690000000000001</v>
      </c>
      <c r="AH40">
        <v>152.94049999999999</v>
      </c>
      <c r="AI40">
        <v>0</v>
      </c>
      <c r="AJ40">
        <v>0</v>
      </c>
      <c r="AK40">
        <v>51.394500000000001</v>
      </c>
      <c r="AL40">
        <v>82.501999999999995</v>
      </c>
      <c r="AM40">
        <v>0</v>
      </c>
      <c r="AN40">
        <v>1.0521499999999999</v>
      </c>
      <c r="AO40">
        <v>26.46</v>
      </c>
      <c r="AP40">
        <v>12.169499999999999</v>
      </c>
      <c r="AQ40">
        <v>15.12</v>
      </c>
      <c r="AR40">
        <v>35.328000000000003</v>
      </c>
      <c r="AS40">
        <v>20.178000000000001</v>
      </c>
      <c r="AT40">
        <v>20.001799999999999</v>
      </c>
      <c r="AU40">
        <v>0</v>
      </c>
      <c r="AV40">
        <v>25.2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3369.8002179999989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30.951000000000001</v>
      </c>
      <c r="H41">
        <v>0</v>
      </c>
      <c r="I41">
        <v>39.456000000000003</v>
      </c>
      <c r="J41">
        <v>39.456000000000003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21.126999999999999</v>
      </c>
      <c r="R41">
        <v>42.392195999999998</v>
      </c>
      <c r="S41">
        <v>26.390910000000002</v>
      </c>
      <c r="T41">
        <v>0</v>
      </c>
      <c r="U41">
        <v>417.375</v>
      </c>
      <c r="V41">
        <v>14.253199</v>
      </c>
      <c r="W41">
        <v>32.170999999999999</v>
      </c>
      <c r="X41">
        <v>147.515625</v>
      </c>
      <c r="Y41">
        <v>0</v>
      </c>
      <c r="Z41">
        <v>6.5208000000000004</v>
      </c>
      <c r="AA41">
        <v>14.04936</v>
      </c>
      <c r="AB41">
        <v>19.995000000000001</v>
      </c>
      <c r="AC41">
        <v>9.6778399999999998</v>
      </c>
      <c r="AD41">
        <v>36.591700000000003</v>
      </c>
      <c r="AE41">
        <v>49.436556000000003</v>
      </c>
      <c r="AF41">
        <v>8.8740000000000006</v>
      </c>
      <c r="AG41">
        <v>18.690000000000001</v>
      </c>
      <c r="AH41">
        <v>152.94049999999999</v>
      </c>
      <c r="AI41">
        <v>0</v>
      </c>
      <c r="AJ41">
        <v>0</v>
      </c>
      <c r="AK41">
        <v>51.394500000000001</v>
      </c>
      <c r="AL41">
        <v>82.501999999999995</v>
      </c>
      <c r="AM41">
        <v>0</v>
      </c>
      <c r="AN41">
        <v>1.0521499999999999</v>
      </c>
      <c r="AO41">
        <v>26.46</v>
      </c>
      <c r="AP41">
        <v>12.169499999999999</v>
      </c>
      <c r="AQ41">
        <v>0</v>
      </c>
      <c r="AR41">
        <v>33.119999999999997</v>
      </c>
      <c r="AS41">
        <v>20.178000000000001</v>
      </c>
      <c r="AT41">
        <v>20.001799999999999</v>
      </c>
      <c r="AU41">
        <v>0</v>
      </c>
      <c r="AV41">
        <v>25.2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105.02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3317.9972179999991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30.951000000000001</v>
      </c>
      <c r="H42">
        <v>0</v>
      </c>
      <c r="I42">
        <v>39.456000000000003</v>
      </c>
      <c r="J42">
        <v>39.456000000000003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21.126999999999999</v>
      </c>
      <c r="R42">
        <v>42.392195999999998</v>
      </c>
      <c r="S42">
        <v>26.390910000000002</v>
      </c>
      <c r="T42">
        <v>0</v>
      </c>
      <c r="U42">
        <v>417.375</v>
      </c>
      <c r="V42">
        <v>14.253199</v>
      </c>
      <c r="W42">
        <v>32.170999999999999</v>
      </c>
      <c r="X42">
        <v>147.515625</v>
      </c>
      <c r="Y42">
        <v>0</v>
      </c>
      <c r="Z42">
        <v>6.5208000000000004</v>
      </c>
      <c r="AA42">
        <v>14.04936</v>
      </c>
      <c r="AB42">
        <v>19.995000000000001</v>
      </c>
      <c r="AC42">
        <v>9.6778399999999998</v>
      </c>
      <c r="AD42">
        <v>36.591700000000003</v>
      </c>
      <c r="AE42">
        <v>49.436556000000003</v>
      </c>
      <c r="AF42">
        <v>8.8740000000000006</v>
      </c>
      <c r="AG42">
        <v>18.690000000000001</v>
      </c>
      <c r="AH42">
        <v>152.94049999999999</v>
      </c>
      <c r="AI42">
        <v>0</v>
      </c>
      <c r="AJ42">
        <v>0</v>
      </c>
      <c r="AK42">
        <v>51.394500000000001</v>
      </c>
      <c r="AL42">
        <v>82.501999999999995</v>
      </c>
      <c r="AM42">
        <v>0</v>
      </c>
      <c r="AN42">
        <v>1.0521499999999999</v>
      </c>
      <c r="AO42">
        <v>26.46</v>
      </c>
      <c r="AP42">
        <v>12.169499999999999</v>
      </c>
      <c r="AQ42">
        <v>0</v>
      </c>
      <c r="AR42">
        <v>33.119999999999997</v>
      </c>
      <c r="AS42">
        <v>20.178000000000001</v>
      </c>
      <c r="AT42">
        <v>20.001799999999999</v>
      </c>
      <c r="AU42">
        <v>0</v>
      </c>
      <c r="AV42">
        <v>25.2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3353.597217999999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30.951000000000001</v>
      </c>
      <c r="H43">
        <v>0</v>
      </c>
      <c r="I43">
        <v>39.456000000000003</v>
      </c>
      <c r="J43">
        <v>39.456000000000003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21.126999999999999</v>
      </c>
      <c r="R43">
        <v>42.392195999999998</v>
      </c>
      <c r="S43">
        <v>26.390910000000002</v>
      </c>
      <c r="T43">
        <v>0</v>
      </c>
      <c r="U43">
        <v>417.375</v>
      </c>
      <c r="V43">
        <v>14.253199</v>
      </c>
      <c r="W43">
        <v>32.170999999999999</v>
      </c>
      <c r="X43">
        <v>147.515625</v>
      </c>
      <c r="Y43">
        <v>0</v>
      </c>
      <c r="Z43">
        <v>6.5208000000000004</v>
      </c>
      <c r="AA43">
        <v>14.04936</v>
      </c>
      <c r="AB43">
        <v>19.995000000000001</v>
      </c>
      <c r="AC43">
        <v>9.6778399999999998</v>
      </c>
      <c r="AD43">
        <v>36.591700000000003</v>
      </c>
      <c r="AE43">
        <v>49.436556000000003</v>
      </c>
      <c r="AF43">
        <v>8.8740000000000006</v>
      </c>
      <c r="AG43">
        <v>18.690000000000001</v>
      </c>
      <c r="AH43">
        <v>152.94049999999999</v>
      </c>
      <c r="AI43">
        <v>0</v>
      </c>
      <c r="AJ43">
        <v>0</v>
      </c>
      <c r="AK43">
        <v>51.394500000000001</v>
      </c>
      <c r="AL43">
        <v>82.501999999999995</v>
      </c>
      <c r="AM43">
        <v>0</v>
      </c>
      <c r="AN43">
        <v>1.0521499999999999</v>
      </c>
      <c r="AO43">
        <v>26.46</v>
      </c>
      <c r="AP43">
        <v>12.169499999999999</v>
      </c>
      <c r="AQ43">
        <v>0</v>
      </c>
      <c r="AR43">
        <v>47.472000000000001</v>
      </c>
      <c r="AS43">
        <v>26.904</v>
      </c>
      <c r="AT43">
        <v>20.001799999999999</v>
      </c>
      <c r="AU43">
        <v>0</v>
      </c>
      <c r="AV43">
        <v>24.15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3373.6252179999997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30.951000000000001</v>
      </c>
      <c r="H44">
        <v>0</v>
      </c>
      <c r="I44">
        <v>39.456000000000003</v>
      </c>
      <c r="J44">
        <v>39.456000000000003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21.126999999999999</v>
      </c>
      <c r="R44">
        <v>42.392195999999998</v>
      </c>
      <c r="S44">
        <v>26.390910000000002</v>
      </c>
      <c r="T44">
        <v>0</v>
      </c>
      <c r="U44">
        <v>417.375</v>
      </c>
      <c r="V44">
        <v>14.253199</v>
      </c>
      <c r="W44">
        <v>32.170999999999999</v>
      </c>
      <c r="X44">
        <v>147.515625</v>
      </c>
      <c r="Y44">
        <v>0</v>
      </c>
      <c r="Z44">
        <v>6.5208000000000004</v>
      </c>
      <c r="AA44">
        <v>14.04936</v>
      </c>
      <c r="AB44">
        <v>19.995000000000001</v>
      </c>
      <c r="AC44">
        <v>9.6778399999999998</v>
      </c>
      <c r="AD44">
        <v>36.591700000000003</v>
      </c>
      <c r="AE44">
        <v>49.436556000000003</v>
      </c>
      <c r="AF44">
        <v>8.8740000000000006</v>
      </c>
      <c r="AG44">
        <v>18.690000000000001</v>
      </c>
      <c r="AH44">
        <v>152.94049999999999</v>
      </c>
      <c r="AI44">
        <v>0</v>
      </c>
      <c r="AJ44">
        <v>0</v>
      </c>
      <c r="AK44">
        <v>51.394500000000001</v>
      </c>
      <c r="AL44">
        <v>82.501999999999995</v>
      </c>
      <c r="AM44">
        <v>0</v>
      </c>
      <c r="AN44">
        <v>1.0521499999999999</v>
      </c>
      <c r="AO44">
        <v>26.46</v>
      </c>
      <c r="AP44">
        <v>12.169499999999999</v>
      </c>
      <c r="AQ44">
        <v>0</v>
      </c>
      <c r="AR44">
        <v>47.472000000000001</v>
      </c>
      <c r="AS44">
        <v>32.822879999999998</v>
      </c>
      <c r="AT44">
        <v>20.001799999999999</v>
      </c>
      <c r="AU44">
        <v>0</v>
      </c>
      <c r="AV44">
        <v>24.15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3379.5440979999998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30.951000000000001</v>
      </c>
      <c r="H45">
        <v>0</v>
      </c>
      <c r="I45">
        <v>39.456000000000003</v>
      </c>
      <c r="J45">
        <v>39.456000000000003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21.126999999999999</v>
      </c>
      <c r="R45">
        <v>42.392195999999998</v>
      </c>
      <c r="S45">
        <v>26.390910000000002</v>
      </c>
      <c r="T45">
        <v>0</v>
      </c>
      <c r="U45">
        <v>417.375</v>
      </c>
      <c r="V45">
        <v>14.253199</v>
      </c>
      <c r="W45">
        <v>32.170999999999999</v>
      </c>
      <c r="X45">
        <v>147.515625</v>
      </c>
      <c r="Y45">
        <v>0</v>
      </c>
      <c r="Z45">
        <v>6.5208000000000004</v>
      </c>
      <c r="AA45">
        <v>14.04936</v>
      </c>
      <c r="AB45">
        <v>19.995000000000001</v>
      </c>
      <c r="AC45">
        <v>9.6778399999999998</v>
      </c>
      <c r="AD45">
        <v>36.591700000000003</v>
      </c>
      <c r="AE45">
        <v>49.436556000000003</v>
      </c>
      <c r="AF45">
        <v>8.8740000000000006</v>
      </c>
      <c r="AG45">
        <v>18.690000000000001</v>
      </c>
      <c r="AH45">
        <v>152.94049999999999</v>
      </c>
      <c r="AI45">
        <v>0</v>
      </c>
      <c r="AJ45">
        <v>0</v>
      </c>
      <c r="AK45">
        <v>51.394500000000001</v>
      </c>
      <c r="AL45">
        <v>82.501999999999995</v>
      </c>
      <c r="AM45">
        <v>0</v>
      </c>
      <c r="AN45">
        <v>1.0521499999999999</v>
      </c>
      <c r="AO45">
        <v>26.46</v>
      </c>
      <c r="AP45">
        <v>12.169499999999999</v>
      </c>
      <c r="AQ45">
        <v>0</v>
      </c>
      <c r="AR45">
        <v>30.911999999999999</v>
      </c>
      <c r="AS45">
        <v>32.822879999999998</v>
      </c>
      <c r="AT45">
        <v>20.001799999999999</v>
      </c>
      <c r="AU45">
        <v>0</v>
      </c>
      <c r="AV45">
        <v>24.15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3362.9840979999994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30.951000000000001</v>
      </c>
      <c r="H46">
        <v>0</v>
      </c>
      <c r="I46">
        <v>39.456000000000003</v>
      </c>
      <c r="J46">
        <v>39.456000000000003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21.126999999999999</v>
      </c>
      <c r="R46">
        <v>42.392195999999998</v>
      </c>
      <c r="S46">
        <v>26.390910000000002</v>
      </c>
      <c r="T46">
        <v>0</v>
      </c>
      <c r="U46">
        <v>417.375</v>
      </c>
      <c r="V46">
        <v>14.253199</v>
      </c>
      <c r="W46">
        <v>32.170999999999999</v>
      </c>
      <c r="X46">
        <v>147.515625</v>
      </c>
      <c r="Y46">
        <v>0</v>
      </c>
      <c r="Z46">
        <v>6.5208000000000004</v>
      </c>
      <c r="AA46">
        <v>14.04936</v>
      </c>
      <c r="AB46">
        <v>19.995000000000001</v>
      </c>
      <c r="AC46">
        <v>9.6778399999999998</v>
      </c>
      <c r="AD46">
        <v>36.591700000000003</v>
      </c>
      <c r="AE46">
        <v>49.436556000000003</v>
      </c>
      <c r="AF46">
        <v>8.8740000000000006</v>
      </c>
      <c r="AG46">
        <v>18.690000000000001</v>
      </c>
      <c r="AH46">
        <v>152.94049999999999</v>
      </c>
      <c r="AI46">
        <v>0</v>
      </c>
      <c r="AJ46">
        <v>0</v>
      </c>
      <c r="AK46">
        <v>51.394500000000001</v>
      </c>
      <c r="AL46">
        <v>82.501999999999995</v>
      </c>
      <c r="AM46">
        <v>0</v>
      </c>
      <c r="AN46">
        <v>1.0521499999999999</v>
      </c>
      <c r="AO46">
        <v>26.46</v>
      </c>
      <c r="AP46">
        <v>12.169499999999999</v>
      </c>
      <c r="AQ46">
        <v>0</v>
      </c>
      <c r="AR46">
        <v>33.119999999999997</v>
      </c>
      <c r="AS46">
        <v>32.822879999999998</v>
      </c>
      <c r="AT46">
        <v>20.001799999999999</v>
      </c>
      <c r="AU46">
        <v>0</v>
      </c>
      <c r="AV46">
        <v>24.15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3365.1920979999995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30.951000000000001</v>
      </c>
      <c r="H47">
        <v>0</v>
      </c>
      <c r="I47">
        <v>39.456000000000003</v>
      </c>
      <c r="J47">
        <v>39.456000000000003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21.126999999999999</v>
      </c>
      <c r="R47">
        <v>42.392195999999998</v>
      </c>
      <c r="S47">
        <v>26.390910000000002</v>
      </c>
      <c r="T47">
        <v>0</v>
      </c>
      <c r="U47">
        <v>417.375</v>
      </c>
      <c r="V47">
        <v>14.253199</v>
      </c>
      <c r="W47">
        <v>32.170999999999999</v>
      </c>
      <c r="X47">
        <v>147.515625</v>
      </c>
      <c r="Y47">
        <v>0</v>
      </c>
      <c r="Z47">
        <v>6.5208000000000004</v>
      </c>
      <c r="AA47">
        <v>14.04936</v>
      </c>
      <c r="AB47">
        <v>19.995000000000001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18.690000000000001</v>
      </c>
      <c r="AH47">
        <v>152.94049999999999</v>
      </c>
      <c r="AI47">
        <v>0</v>
      </c>
      <c r="AJ47">
        <v>0</v>
      </c>
      <c r="AK47">
        <v>51.394500000000001</v>
      </c>
      <c r="AL47">
        <v>82.501999999999995</v>
      </c>
      <c r="AM47">
        <v>0</v>
      </c>
      <c r="AN47">
        <v>1.0521499999999999</v>
      </c>
      <c r="AO47">
        <v>26.46</v>
      </c>
      <c r="AP47">
        <v>12.169499999999999</v>
      </c>
      <c r="AQ47">
        <v>0</v>
      </c>
      <c r="AR47">
        <v>22.08</v>
      </c>
      <c r="AS47">
        <v>21.523199999999999</v>
      </c>
      <c r="AT47">
        <v>20.001799999999999</v>
      </c>
      <c r="AU47">
        <v>0</v>
      </c>
      <c r="AV47">
        <v>24.15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3333.6054179999996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30.951000000000001</v>
      </c>
      <c r="H48">
        <v>0</v>
      </c>
      <c r="I48">
        <v>39.456000000000003</v>
      </c>
      <c r="J48">
        <v>39.456000000000003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21.126999999999999</v>
      </c>
      <c r="R48">
        <v>42.392195999999998</v>
      </c>
      <c r="S48">
        <v>26.390910000000002</v>
      </c>
      <c r="T48">
        <v>0</v>
      </c>
      <c r="U48">
        <v>417.375</v>
      </c>
      <c r="V48">
        <v>14.253199</v>
      </c>
      <c r="W48">
        <v>32.170999999999999</v>
      </c>
      <c r="X48">
        <v>147.515625</v>
      </c>
      <c r="Y48">
        <v>0</v>
      </c>
      <c r="Z48">
        <v>6.5208000000000004</v>
      </c>
      <c r="AA48">
        <v>14.04936</v>
      </c>
      <c r="AB48">
        <v>19.995000000000001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18.690000000000001</v>
      </c>
      <c r="AH48">
        <v>152.94049999999999</v>
      </c>
      <c r="AI48">
        <v>0</v>
      </c>
      <c r="AJ48">
        <v>0</v>
      </c>
      <c r="AK48">
        <v>51.394500000000001</v>
      </c>
      <c r="AL48">
        <v>82.501999999999995</v>
      </c>
      <c r="AM48">
        <v>0</v>
      </c>
      <c r="AN48">
        <v>1.0521499999999999</v>
      </c>
      <c r="AO48">
        <v>26.46</v>
      </c>
      <c r="AP48">
        <v>12.169499999999999</v>
      </c>
      <c r="AQ48">
        <v>0</v>
      </c>
      <c r="AR48">
        <v>22.08</v>
      </c>
      <c r="AS48">
        <v>20.178000000000001</v>
      </c>
      <c r="AT48">
        <v>20.001799999999999</v>
      </c>
      <c r="AU48">
        <v>0</v>
      </c>
      <c r="AV48">
        <v>24.15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3332.2602179999994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30.951000000000001</v>
      </c>
      <c r="H49">
        <v>0</v>
      </c>
      <c r="I49">
        <v>39.456000000000003</v>
      </c>
      <c r="J49">
        <v>39.456000000000003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21.126999999999999</v>
      </c>
      <c r="R49">
        <v>42.392195999999998</v>
      </c>
      <c r="S49">
        <v>26.390910000000002</v>
      </c>
      <c r="T49">
        <v>0</v>
      </c>
      <c r="U49">
        <v>417.375</v>
      </c>
      <c r="V49">
        <v>14.253199</v>
      </c>
      <c r="W49">
        <v>32.170999999999999</v>
      </c>
      <c r="X49">
        <v>147.515625</v>
      </c>
      <c r="Y49">
        <v>0</v>
      </c>
      <c r="Z49">
        <v>6.5208000000000004</v>
      </c>
      <c r="AA49">
        <v>28.09872</v>
      </c>
      <c r="AB49">
        <v>19.995000000000001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18.690000000000001</v>
      </c>
      <c r="AH49">
        <v>152.94049999999999</v>
      </c>
      <c r="AI49">
        <v>0</v>
      </c>
      <c r="AJ49">
        <v>0</v>
      </c>
      <c r="AK49">
        <v>51.394500000000001</v>
      </c>
      <c r="AL49">
        <v>82.501999999999995</v>
      </c>
      <c r="AM49">
        <v>0</v>
      </c>
      <c r="AN49">
        <v>1.0521499999999999</v>
      </c>
      <c r="AO49">
        <v>26.46</v>
      </c>
      <c r="AP49">
        <v>12.169499999999999</v>
      </c>
      <c r="AQ49">
        <v>0</v>
      </c>
      <c r="AR49">
        <v>30.911999999999999</v>
      </c>
      <c r="AS49">
        <v>20.178000000000001</v>
      </c>
      <c r="AT49">
        <v>20.001799999999999</v>
      </c>
      <c r="AU49">
        <v>0</v>
      </c>
      <c r="AV49">
        <v>32.024999999999999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3363.0165779999993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30.951000000000001</v>
      </c>
      <c r="H50">
        <v>0</v>
      </c>
      <c r="I50">
        <v>39.456000000000003</v>
      </c>
      <c r="J50">
        <v>39.456000000000003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21.126999999999999</v>
      </c>
      <c r="R50">
        <v>42.392195999999998</v>
      </c>
      <c r="S50">
        <v>26.390910000000002</v>
      </c>
      <c r="T50">
        <v>0</v>
      </c>
      <c r="U50">
        <v>417.375</v>
      </c>
      <c r="V50">
        <v>14.253199</v>
      </c>
      <c r="W50">
        <v>32.170999999999999</v>
      </c>
      <c r="X50">
        <v>147.515625</v>
      </c>
      <c r="Y50">
        <v>0</v>
      </c>
      <c r="Z50">
        <v>6.5208000000000004</v>
      </c>
      <c r="AA50">
        <v>28.09872</v>
      </c>
      <c r="AB50">
        <v>19.995000000000001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18.690000000000001</v>
      </c>
      <c r="AH50">
        <v>152.94049999999999</v>
      </c>
      <c r="AI50">
        <v>0</v>
      </c>
      <c r="AJ50">
        <v>0</v>
      </c>
      <c r="AK50">
        <v>51.394500000000001</v>
      </c>
      <c r="AL50">
        <v>82.501999999999995</v>
      </c>
      <c r="AM50">
        <v>0</v>
      </c>
      <c r="AN50">
        <v>1.0521499999999999</v>
      </c>
      <c r="AO50">
        <v>26.46</v>
      </c>
      <c r="AP50">
        <v>12.169499999999999</v>
      </c>
      <c r="AQ50">
        <v>0</v>
      </c>
      <c r="AR50">
        <v>30.911999999999999</v>
      </c>
      <c r="AS50">
        <v>20.178000000000001</v>
      </c>
      <c r="AT50">
        <v>20.001799999999999</v>
      </c>
      <c r="AU50">
        <v>0</v>
      </c>
      <c r="AV50">
        <v>32.024999999999999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3363.0165779999993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30.951000000000001</v>
      </c>
      <c r="H51">
        <v>0</v>
      </c>
      <c r="I51">
        <v>39.456000000000003</v>
      </c>
      <c r="J51">
        <v>39.456000000000003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21.126999999999999</v>
      </c>
      <c r="R51">
        <v>42.392195999999998</v>
      </c>
      <c r="S51">
        <v>26.390910000000002</v>
      </c>
      <c r="T51">
        <v>0</v>
      </c>
      <c r="U51">
        <v>417.375</v>
      </c>
      <c r="V51">
        <v>14.253199</v>
      </c>
      <c r="W51">
        <v>32.170999999999999</v>
      </c>
      <c r="X51">
        <v>147.515625</v>
      </c>
      <c r="Y51">
        <v>0</v>
      </c>
      <c r="Z51">
        <v>6.5208000000000004</v>
      </c>
      <c r="AA51">
        <v>28.09872</v>
      </c>
      <c r="AB51">
        <v>19.995000000000001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18.690000000000001</v>
      </c>
      <c r="AH51">
        <v>152.94049999999999</v>
      </c>
      <c r="AI51">
        <v>0</v>
      </c>
      <c r="AJ51">
        <v>0</v>
      </c>
      <c r="AK51">
        <v>51.394500000000001</v>
      </c>
      <c r="AL51">
        <v>82.501999999999995</v>
      </c>
      <c r="AM51">
        <v>0</v>
      </c>
      <c r="AN51">
        <v>1.0521499999999999</v>
      </c>
      <c r="AO51">
        <v>26.46</v>
      </c>
      <c r="AP51">
        <v>12.169499999999999</v>
      </c>
      <c r="AQ51">
        <v>0</v>
      </c>
      <c r="AR51">
        <v>30.911999999999999</v>
      </c>
      <c r="AS51">
        <v>20.178000000000001</v>
      </c>
      <c r="AT51">
        <v>20.001799999999999</v>
      </c>
      <c r="AU51">
        <v>0</v>
      </c>
      <c r="AV51">
        <v>30.975000000000001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3361.9665779999991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30.951000000000001</v>
      </c>
      <c r="H52">
        <v>0</v>
      </c>
      <c r="I52">
        <v>39.456000000000003</v>
      </c>
      <c r="J52">
        <v>39.456000000000003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21.126999999999999</v>
      </c>
      <c r="R52">
        <v>42.392195999999998</v>
      </c>
      <c r="S52">
        <v>26.390910000000002</v>
      </c>
      <c r="T52">
        <v>0</v>
      </c>
      <c r="U52">
        <v>417.375</v>
      </c>
      <c r="V52">
        <v>14.253199</v>
      </c>
      <c r="W52">
        <v>32.170999999999999</v>
      </c>
      <c r="X52">
        <v>147.515625</v>
      </c>
      <c r="Y52">
        <v>0</v>
      </c>
      <c r="Z52">
        <v>6.5208000000000004</v>
      </c>
      <c r="AA52">
        <v>28.09872</v>
      </c>
      <c r="AB52">
        <v>19.995000000000001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18.690000000000001</v>
      </c>
      <c r="AH52">
        <v>152.94049999999999</v>
      </c>
      <c r="AI52">
        <v>0</v>
      </c>
      <c r="AJ52">
        <v>0</v>
      </c>
      <c r="AK52">
        <v>51.394500000000001</v>
      </c>
      <c r="AL52">
        <v>82.501999999999995</v>
      </c>
      <c r="AM52">
        <v>0</v>
      </c>
      <c r="AN52">
        <v>1.0521499999999999</v>
      </c>
      <c r="AO52">
        <v>26.46</v>
      </c>
      <c r="AP52">
        <v>12.169499999999999</v>
      </c>
      <c r="AQ52">
        <v>0</v>
      </c>
      <c r="AR52">
        <v>30.911999999999999</v>
      </c>
      <c r="AS52">
        <v>20.178000000000001</v>
      </c>
      <c r="AT52">
        <v>20.001799999999999</v>
      </c>
      <c r="AU52">
        <v>0</v>
      </c>
      <c r="AV52">
        <v>30.975000000000001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3361.9665779999991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30.951000000000001</v>
      </c>
      <c r="H53">
        <v>0</v>
      </c>
      <c r="I53">
        <v>39.456000000000003</v>
      </c>
      <c r="J53">
        <v>39.456000000000003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21.126999999999999</v>
      </c>
      <c r="R53">
        <v>42.392195999999998</v>
      </c>
      <c r="S53">
        <v>26.390910000000002</v>
      </c>
      <c r="T53">
        <v>0</v>
      </c>
      <c r="U53">
        <v>417.375</v>
      </c>
      <c r="V53">
        <v>14.253199</v>
      </c>
      <c r="W53">
        <v>32.170999999999999</v>
      </c>
      <c r="X53">
        <v>147.515625</v>
      </c>
      <c r="Y53">
        <v>0</v>
      </c>
      <c r="Z53">
        <v>6.5208000000000004</v>
      </c>
      <c r="AA53">
        <v>28.09872</v>
      </c>
      <c r="AB53">
        <v>19.995000000000001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18.690000000000001</v>
      </c>
      <c r="AH53">
        <v>152.94049999999999</v>
      </c>
      <c r="AI53">
        <v>0</v>
      </c>
      <c r="AJ53">
        <v>0</v>
      </c>
      <c r="AK53">
        <v>51.394500000000001</v>
      </c>
      <c r="AL53">
        <v>82.501999999999995</v>
      </c>
      <c r="AM53">
        <v>0</v>
      </c>
      <c r="AN53">
        <v>1.0521499999999999</v>
      </c>
      <c r="AO53">
        <v>26.46</v>
      </c>
      <c r="AP53">
        <v>12.169499999999999</v>
      </c>
      <c r="AQ53">
        <v>0</v>
      </c>
      <c r="AR53">
        <v>33.119999999999997</v>
      </c>
      <c r="AS53">
        <v>20.178000000000001</v>
      </c>
      <c r="AT53">
        <v>20.001799999999999</v>
      </c>
      <c r="AU53">
        <v>0</v>
      </c>
      <c r="AV53">
        <v>30.975000000000001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3373.421577999999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30.951000000000001</v>
      </c>
      <c r="H54">
        <v>0</v>
      </c>
      <c r="I54">
        <v>39.456000000000003</v>
      </c>
      <c r="J54">
        <v>39.456000000000003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21.126999999999999</v>
      </c>
      <c r="R54">
        <v>42.392195999999998</v>
      </c>
      <c r="S54">
        <v>26.390910000000002</v>
      </c>
      <c r="T54">
        <v>0</v>
      </c>
      <c r="U54">
        <v>417.375</v>
      </c>
      <c r="V54">
        <v>14.253199</v>
      </c>
      <c r="W54">
        <v>32.170999999999999</v>
      </c>
      <c r="X54">
        <v>147.515625</v>
      </c>
      <c r="Y54">
        <v>0</v>
      </c>
      <c r="Z54">
        <v>6.5208000000000004</v>
      </c>
      <c r="AA54">
        <v>28.09872</v>
      </c>
      <c r="AB54">
        <v>19.995000000000001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18.690000000000001</v>
      </c>
      <c r="AH54">
        <v>152.94049999999999</v>
      </c>
      <c r="AI54">
        <v>0</v>
      </c>
      <c r="AJ54">
        <v>0</v>
      </c>
      <c r="AK54">
        <v>51.394500000000001</v>
      </c>
      <c r="AL54">
        <v>82.501999999999995</v>
      </c>
      <c r="AM54">
        <v>0</v>
      </c>
      <c r="AN54">
        <v>1.0521499999999999</v>
      </c>
      <c r="AO54">
        <v>26.46</v>
      </c>
      <c r="AP54">
        <v>12.169499999999999</v>
      </c>
      <c r="AQ54">
        <v>0</v>
      </c>
      <c r="AR54">
        <v>33.119999999999997</v>
      </c>
      <c r="AS54">
        <v>20.178000000000001</v>
      </c>
      <c r="AT54">
        <v>20.001799999999999</v>
      </c>
      <c r="AU54">
        <v>0</v>
      </c>
      <c r="AV54">
        <v>30.975000000000001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3373.421577999999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30.951000000000001</v>
      </c>
      <c r="H55">
        <v>0</v>
      </c>
      <c r="I55">
        <v>39.456000000000003</v>
      </c>
      <c r="J55">
        <v>39.456000000000003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21.126999999999999</v>
      </c>
      <c r="R55">
        <v>42.392195999999998</v>
      </c>
      <c r="S55">
        <v>26.390910000000002</v>
      </c>
      <c r="T55">
        <v>0</v>
      </c>
      <c r="U55">
        <v>417.375</v>
      </c>
      <c r="V55">
        <v>14.253199</v>
      </c>
      <c r="W55">
        <v>32.170999999999999</v>
      </c>
      <c r="X55">
        <v>147.515625</v>
      </c>
      <c r="Y55">
        <v>0</v>
      </c>
      <c r="Z55">
        <v>6.5208000000000004</v>
      </c>
      <c r="AA55">
        <v>28.09872</v>
      </c>
      <c r="AB55">
        <v>19.995000000000001</v>
      </c>
      <c r="AC55">
        <v>9.6778399999999998</v>
      </c>
      <c r="AD55">
        <v>36.591700000000003</v>
      </c>
      <c r="AE55">
        <v>49.436556000000003</v>
      </c>
      <c r="AF55">
        <v>8.8740000000000006</v>
      </c>
      <c r="AG55">
        <v>18.690000000000001</v>
      </c>
      <c r="AH55">
        <v>152.94049999999999</v>
      </c>
      <c r="AI55">
        <v>0</v>
      </c>
      <c r="AJ55">
        <v>0</v>
      </c>
      <c r="AK55">
        <v>51.394500000000001</v>
      </c>
      <c r="AL55">
        <v>82.501999999999995</v>
      </c>
      <c r="AM55">
        <v>0</v>
      </c>
      <c r="AN55">
        <v>1.0521499999999999</v>
      </c>
      <c r="AO55">
        <v>26.46</v>
      </c>
      <c r="AP55">
        <v>12.169499999999999</v>
      </c>
      <c r="AQ55">
        <v>0</v>
      </c>
      <c r="AR55">
        <v>19.872</v>
      </c>
      <c r="AS55">
        <v>20.178000000000001</v>
      </c>
      <c r="AT55">
        <v>20.001799999999999</v>
      </c>
      <c r="AU55">
        <v>0</v>
      </c>
      <c r="AV55">
        <v>30.975000000000001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3360.173577999999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30.951000000000001</v>
      </c>
      <c r="H56">
        <v>0</v>
      </c>
      <c r="I56">
        <v>39.456000000000003</v>
      </c>
      <c r="J56">
        <v>39.456000000000003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21.126999999999999</v>
      </c>
      <c r="R56">
        <v>42.392195999999998</v>
      </c>
      <c r="S56">
        <v>26.390910000000002</v>
      </c>
      <c r="T56">
        <v>0</v>
      </c>
      <c r="U56">
        <v>417.375</v>
      </c>
      <c r="V56">
        <v>14.253199</v>
      </c>
      <c r="W56">
        <v>32.170999999999999</v>
      </c>
      <c r="X56">
        <v>147.515625</v>
      </c>
      <c r="Y56">
        <v>0</v>
      </c>
      <c r="Z56">
        <v>6.5208000000000004</v>
      </c>
      <c r="AA56">
        <v>28.09872</v>
      </c>
      <c r="AB56">
        <v>19.995000000000001</v>
      </c>
      <c r="AC56">
        <v>9.6778399999999998</v>
      </c>
      <c r="AD56">
        <v>36.591700000000003</v>
      </c>
      <c r="AE56">
        <v>49.436556000000003</v>
      </c>
      <c r="AF56">
        <v>8.8740000000000006</v>
      </c>
      <c r="AG56">
        <v>18.690000000000001</v>
      </c>
      <c r="AH56">
        <v>152.94049999999999</v>
      </c>
      <c r="AI56">
        <v>0</v>
      </c>
      <c r="AJ56">
        <v>0</v>
      </c>
      <c r="AK56">
        <v>51.394500000000001</v>
      </c>
      <c r="AL56">
        <v>82.501999999999995</v>
      </c>
      <c r="AM56">
        <v>0</v>
      </c>
      <c r="AN56">
        <v>1.0521499999999999</v>
      </c>
      <c r="AO56">
        <v>26.46</v>
      </c>
      <c r="AP56">
        <v>12.169499999999999</v>
      </c>
      <c r="AQ56">
        <v>0</v>
      </c>
      <c r="AR56">
        <v>19.872</v>
      </c>
      <c r="AS56">
        <v>20.178000000000001</v>
      </c>
      <c r="AT56">
        <v>20.001799999999999</v>
      </c>
      <c r="AU56">
        <v>0</v>
      </c>
      <c r="AV56">
        <v>30.975000000000001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3360.173577999999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30.951000000000001</v>
      </c>
      <c r="H57">
        <v>0</v>
      </c>
      <c r="I57">
        <v>39.456000000000003</v>
      </c>
      <c r="J57">
        <v>39.456000000000003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21.126999999999999</v>
      </c>
      <c r="R57">
        <v>42.392195999999998</v>
      </c>
      <c r="S57">
        <v>26.390910000000002</v>
      </c>
      <c r="T57">
        <v>0</v>
      </c>
      <c r="U57">
        <v>417.375</v>
      </c>
      <c r="V57">
        <v>14.253199</v>
      </c>
      <c r="W57">
        <v>32.170999999999999</v>
      </c>
      <c r="X57">
        <v>147.515625</v>
      </c>
      <c r="Y57">
        <v>0</v>
      </c>
      <c r="Z57">
        <v>6.5208000000000004</v>
      </c>
      <c r="AA57">
        <v>28.09872</v>
      </c>
      <c r="AB57">
        <v>19.995000000000001</v>
      </c>
      <c r="AC57">
        <v>9.6778399999999998</v>
      </c>
      <c r="AD57">
        <v>36.591700000000003</v>
      </c>
      <c r="AE57">
        <v>49.436556000000003</v>
      </c>
      <c r="AF57">
        <v>8.8740000000000006</v>
      </c>
      <c r="AG57">
        <v>18.690000000000001</v>
      </c>
      <c r="AH57">
        <v>152.94049999999999</v>
      </c>
      <c r="AI57">
        <v>0</v>
      </c>
      <c r="AJ57">
        <v>0</v>
      </c>
      <c r="AK57">
        <v>51.394500000000001</v>
      </c>
      <c r="AL57">
        <v>82.501999999999995</v>
      </c>
      <c r="AM57">
        <v>0</v>
      </c>
      <c r="AN57">
        <v>1.0521499999999999</v>
      </c>
      <c r="AO57">
        <v>26.46</v>
      </c>
      <c r="AP57">
        <v>12.169499999999999</v>
      </c>
      <c r="AQ57">
        <v>0</v>
      </c>
      <c r="AR57">
        <v>19.872</v>
      </c>
      <c r="AS57">
        <v>20.178000000000001</v>
      </c>
      <c r="AT57">
        <v>20.001799999999999</v>
      </c>
      <c r="AU57">
        <v>0</v>
      </c>
      <c r="AV57">
        <v>30.975000000000001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3360.173577999999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30.951000000000001</v>
      </c>
      <c r="H58">
        <v>0</v>
      </c>
      <c r="I58">
        <v>39.456000000000003</v>
      </c>
      <c r="J58">
        <v>39.456000000000003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21.126999999999999</v>
      </c>
      <c r="R58">
        <v>42.392195999999998</v>
      </c>
      <c r="S58">
        <v>26.390910000000002</v>
      </c>
      <c r="T58">
        <v>0</v>
      </c>
      <c r="U58">
        <v>417.375</v>
      </c>
      <c r="V58">
        <v>14.253199</v>
      </c>
      <c r="W58">
        <v>32.170999999999999</v>
      </c>
      <c r="X58">
        <v>147.515625</v>
      </c>
      <c r="Y58">
        <v>0</v>
      </c>
      <c r="Z58">
        <v>6.5208000000000004</v>
      </c>
      <c r="AA58">
        <v>28.09872</v>
      </c>
      <c r="AB58">
        <v>19.995000000000001</v>
      </c>
      <c r="AC58">
        <v>9.6778399999999998</v>
      </c>
      <c r="AD58">
        <v>36.591700000000003</v>
      </c>
      <c r="AE58">
        <v>49.436556000000003</v>
      </c>
      <c r="AF58">
        <v>8.8740000000000006</v>
      </c>
      <c r="AG58">
        <v>18.690000000000001</v>
      </c>
      <c r="AH58">
        <v>152.94049999999999</v>
      </c>
      <c r="AI58">
        <v>0</v>
      </c>
      <c r="AJ58">
        <v>0</v>
      </c>
      <c r="AK58">
        <v>51.394500000000001</v>
      </c>
      <c r="AL58">
        <v>82.501999999999995</v>
      </c>
      <c r="AM58">
        <v>0</v>
      </c>
      <c r="AN58">
        <v>1.0521499999999999</v>
      </c>
      <c r="AO58">
        <v>26.46</v>
      </c>
      <c r="AP58">
        <v>12.169499999999999</v>
      </c>
      <c r="AQ58">
        <v>0</v>
      </c>
      <c r="AR58">
        <v>19.872</v>
      </c>
      <c r="AS58">
        <v>20.178000000000001</v>
      </c>
      <c r="AT58">
        <v>20.001799999999999</v>
      </c>
      <c r="AU58">
        <v>0</v>
      </c>
      <c r="AV58">
        <v>30.975000000000001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3360.173577999999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30.951000000000001</v>
      </c>
      <c r="H59">
        <v>0</v>
      </c>
      <c r="I59">
        <v>39.456000000000003</v>
      </c>
      <c r="J59">
        <v>39.456000000000003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21.126999999999999</v>
      </c>
      <c r="R59">
        <v>42.392195999999998</v>
      </c>
      <c r="S59">
        <v>26.390910000000002</v>
      </c>
      <c r="T59">
        <v>0</v>
      </c>
      <c r="U59">
        <v>417.375</v>
      </c>
      <c r="V59">
        <v>14.253199</v>
      </c>
      <c r="W59">
        <v>32.170999999999999</v>
      </c>
      <c r="X59">
        <v>147.515625</v>
      </c>
      <c r="Y59">
        <v>0</v>
      </c>
      <c r="Z59">
        <v>0</v>
      </c>
      <c r="AA59">
        <v>28.09872</v>
      </c>
      <c r="AB59">
        <v>19.995000000000001</v>
      </c>
      <c r="AC59">
        <v>9.6778399999999998</v>
      </c>
      <c r="AD59">
        <v>36.591700000000003</v>
      </c>
      <c r="AE59">
        <v>49.436556000000003</v>
      </c>
      <c r="AF59">
        <v>8.8740000000000006</v>
      </c>
      <c r="AG59">
        <v>18.690000000000001</v>
      </c>
      <c r="AH59">
        <v>152.94049999999999</v>
      </c>
      <c r="AI59">
        <v>0</v>
      </c>
      <c r="AJ59">
        <v>0</v>
      </c>
      <c r="AK59">
        <v>51.394500000000001</v>
      </c>
      <c r="AL59">
        <v>82.501999999999995</v>
      </c>
      <c r="AM59">
        <v>0</v>
      </c>
      <c r="AN59">
        <v>1.0521499999999999</v>
      </c>
      <c r="AO59">
        <v>26.46</v>
      </c>
      <c r="AP59">
        <v>12.169499999999999</v>
      </c>
      <c r="AQ59">
        <v>0</v>
      </c>
      <c r="AR59">
        <v>47.472000000000001</v>
      </c>
      <c r="AS59">
        <v>20.178000000000001</v>
      </c>
      <c r="AT59">
        <v>20.001799999999999</v>
      </c>
      <c r="AU59">
        <v>0</v>
      </c>
      <c r="AV59">
        <v>30.975000000000001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3381.2527779999996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30.951000000000001</v>
      </c>
      <c r="H60">
        <v>0</v>
      </c>
      <c r="I60">
        <v>39.456000000000003</v>
      </c>
      <c r="J60">
        <v>39.456000000000003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21.126999999999999</v>
      </c>
      <c r="R60">
        <v>42.392195999999998</v>
      </c>
      <c r="S60">
        <v>26.390910000000002</v>
      </c>
      <c r="T60">
        <v>0</v>
      </c>
      <c r="U60">
        <v>417.375</v>
      </c>
      <c r="V60">
        <v>14.253199</v>
      </c>
      <c r="W60">
        <v>32.170999999999999</v>
      </c>
      <c r="X60">
        <v>147.515625</v>
      </c>
      <c r="Y60">
        <v>0</v>
      </c>
      <c r="Z60">
        <v>0</v>
      </c>
      <c r="AA60">
        <v>28.09872</v>
      </c>
      <c r="AB60">
        <v>19.995000000000001</v>
      </c>
      <c r="AC60">
        <v>9.6778399999999998</v>
      </c>
      <c r="AD60">
        <v>36.591700000000003</v>
      </c>
      <c r="AE60">
        <v>49.436556000000003</v>
      </c>
      <c r="AF60">
        <v>8.8740000000000006</v>
      </c>
      <c r="AG60">
        <v>18.690000000000001</v>
      </c>
      <c r="AH60">
        <v>152.94049999999999</v>
      </c>
      <c r="AI60">
        <v>0</v>
      </c>
      <c r="AJ60">
        <v>0</v>
      </c>
      <c r="AK60">
        <v>51.394500000000001</v>
      </c>
      <c r="AL60">
        <v>82.501999999999995</v>
      </c>
      <c r="AM60">
        <v>0</v>
      </c>
      <c r="AN60">
        <v>1.0521499999999999</v>
      </c>
      <c r="AO60">
        <v>26.46</v>
      </c>
      <c r="AP60">
        <v>12.169499999999999</v>
      </c>
      <c r="AQ60">
        <v>0</v>
      </c>
      <c r="AR60">
        <v>47.472000000000001</v>
      </c>
      <c r="AS60">
        <v>20.178000000000001</v>
      </c>
      <c r="AT60">
        <v>20.001799999999999</v>
      </c>
      <c r="AU60">
        <v>0</v>
      </c>
      <c r="AV60">
        <v>30.975000000000001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3381.2527779999996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30.951000000000001</v>
      </c>
      <c r="H61">
        <v>0</v>
      </c>
      <c r="I61">
        <v>39.456000000000003</v>
      </c>
      <c r="J61">
        <v>39.456000000000003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21.126999999999999</v>
      </c>
      <c r="R61">
        <v>42.392195999999998</v>
      </c>
      <c r="S61">
        <v>26.390910000000002</v>
      </c>
      <c r="T61">
        <v>0</v>
      </c>
      <c r="U61">
        <v>417.375</v>
      </c>
      <c r="V61">
        <v>14.253199</v>
      </c>
      <c r="W61">
        <v>32.170999999999999</v>
      </c>
      <c r="X61">
        <v>147.515625</v>
      </c>
      <c r="Y61">
        <v>0</v>
      </c>
      <c r="Z61">
        <v>0</v>
      </c>
      <c r="AA61">
        <v>28.09872</v>
      </c>
      <c r="AB61">
        <v>19.995000000000001</v>
      </c>
      <c r="AC61">
        <v>9.6778399999999998</v>
      </c>
      <c r="AD61">
        <v>36.591700000000003</v>
      </c>
      <c r="AE61">
        <v>49.436556000000003</v>
      </c>
      <c r="AF61">
        <v>8.8740000000000006</v>
      </c>
      <c r="AG61">
        <v>18.690000000000001</v>
      </c>
      <c r="AH61">
        <v>152.94049999999999</v>
      </c>
      <c r="AI61">
        <v>0</v>
      </c>
      <c r="AJ61">
        <v>0</v>
      </c>
      <c r="AK61">
        <v>51.394500000000001</v>
      </c>
      <c r="AL61">
        <v>82.501999999999995</v>
      </c>
      <c r="AM61">
        <v>0</v>
      </c>
      <c r="AN61">
        <v>1.0521499999999999</v>
      </c>
      <c r="AO61">
        <v>26.46</v>
      </c>
      <c r="AP61">
        <v>12.169499999999999</v>
      </c>
      <c r="AQ61">
        <v>0</v>
      </c>
      <c r="AR61">
        <v>19.872</v>
      </c>
      <c r="AS61">
        <v>20.178000000000001</v>
      </c>
      <c r="AT61">
        <v>20.001799999999999</v>
      </c>
      <c r="AU61">
        <v>0</v>
      </c>
      <c r="AV61">
        <v>30.975000000000001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3353.6527779999992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30.951000000000001</v>
      </c>
      <c r="H62">
        <v>0</v>
      </c>
      <c r="I62">
        <v>39.456000000000003</v>
      </c>
      <c r="J62">
        <v>39.456000000000003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21.126999999999999</v>
      </c>
      <c r="R62">
        <v>42.392195999999998</v>
      </c>
      <c r="S62">
        <v>26.390910000000002</v>
      </c>
      <c r="T62">
        <v>0</v>
      </c>
      <c r="U62">
        <v>417.375</v>
      </c>
      <c r="V62">
        <v>14.253199</v>
      </c>
      <c r="W62">
        <v>32.170999999999999</v>
      </c>
      <c r="X62">
        <v>147.515625</v>
      </c>
      <c r="Y62">
        <v>0</v>
      </c>
      <c r="Z62">
        <v>0</v>
      </c>
      <c r="AA62">
        <v>28.09872</v>
      </c>
      <c r="AB62">
        <v>19.995000000000001</v>
      </c>
      <c r="AC62">
        <v>9.6778399999999998</v>
      </c>
      <c r="AD62">
        <v>36.591700000000003</v>
      </c>
      <c r="AE62">
        <v>49.436556000000003</v>
      </c>
      <c r="AF62">
        <v>8.8740000000000006</v>
      </c>
      <c r="AG62">
        <v>18.690000000000001</v>
      </c>
      <c r="AH62">
        <v>152.94049999999999</v>
      </c>
      <c r="AI62">
        <v>0</v>
      </c>
      <c r="AJ62">
        <v>0</v>
      </c>
      <c r="AK62">
        <v>51.394500000000001</v>
      </c>
      <c r="AL62">
        <v>82.501999999999995</v>
      </c>
      <c r="AM62">
        <v>0</v>
      </c>
      <c r="AN62">
        <v>1.0521499999999999</v>
      </c>
      <c r="AO62">
        <v>26.46</v>
      </c>
      <c r="AP62">
        <v>12.169499999999999</v>
      </c>
      <c r="AQ62">
        <v>0</v>
      </c>
      <c r="AR62">
        <v>19.872</v>
      </c>
      <c r="AS62">
        <v>20.178000000000001</v>
      </c>
      <c r="AT62">
        <v>20.001799999999999</v>
      </c>
      <c r="AU62">
        <v>0</v>
      </c>
      <c r="AV62">
        <v>30.975000000000001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3353.6527779999992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30.951000000000001</v>
      </c>
      <c r="H63">
        <v>0</v>
      </c>
      <c r="I63">
        <v>39.456000000000003</v>
      </c>
      <c r="J63">
        <v>39.456000000000003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21.126999999999999</v>
      </c>
      <c r="R63">
        <v>42.392195999999998</v>
      </c>
      <c r="S63">
        <v>26.390910000000002</v>
      </c>
      <c r="T63">
        <v>0</v>
      </c>
      <c r="U63">
        <v>417.375</v>
      </c>
      <c r="V63">
        <v>14.253199</v>
      </c>
      <c r="W63">
        <v>32.170999999999999</v>
      </c>
      <c r="X63">
        <v>147.515625</v>
      </c>
      <c r="Y63">
        <v>0</v>
      </c>
      <c r="Z63">
        <v>0</v>
      </c>
      <c r="AA63">
        <v>28.09872</v>
      </c>
      <c r="AB63">
        <v>19.995000000000001</v>
      </c>
      <c r="AC63">
        <v>9.6778399999999998</v>
      </c>
      <c r="AD63">
        <v>36.591700000000003</v>
      </c>
      <c r="AE63">
        <v>49.436556000000003</v>
      </c>
      <c r="AF63">
        <v>8.8740000000000006</v>
      </c>
      <c r="AG63">
        <v>18.690000000000001</v>
      </c>
      <c r="AH63">
        <v>152.94049999999999</v>
      </c>
      <c r="AI63">
        <v>0</v>
      </c>
      <c r="AJ63">
        <v>0</v>
      </c>
      <c r="AK63">
        <v>51.394500000000001</v>
      </c>
      <c r="AL63">
        <v>82.501999999999995</v>
      </c>
      <c r="AM63">
        <v>0</v>
      </c>
      <c r="AN63">
        <v>1.0521499999999999</v>
      </c>
      <c r="AO63">
        <v>26.46</v>
      </c>
      <c r="AP63">
        <v>12.169499999999999</v>
      </c>
      <c r="AQ63">
        <v>0</v>
      </c>
      <c r="AR63">
        <v>15.456</v>
      </c>
      <c r="AS63">
        <v>20.178000000000001</v>
      </c>
      <c r="AT63">
        <v>20.001799999999999</v>
      </c>
      <c r="AU63">
        <v>0</v>
      </c>
      <c r="AV63">
        <v>30.975000000000001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3349.2367779999995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30.951000000000001</v>
      </c>
      <c r="H64">
        <v>0</v>
      </c>
      <c r="I64">
        <v>39.456000000000003</v>
      </c>
      <c r="J64">
        <v>39.456000000000003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21.126999999999999</v>
      </c>
      <c r="R64">
        <v>42.392195999999998</v>
      </c>
      <c r="S64">
        <v>26.390910000000002</v>
      </c>
      <c r="T64">
        <v>0</v>
      </c>
      <c r="U64">
        <v>417.375</v>
      </c>
      <c r="V64">
        <v>14.253199</v>
      </c>
      <c r="W64">
        <v>32.170999999999999</v>
      </c>
      <c r="X64">
        <v>147.515625</v>
      </c>
      <c r="Y64">
        <v>0</v>
      </c>
      <c r="Z64">
        <v>0</v>
      </c>
      <c r="AA64">
        <v>28.09872</v>
      </c>
      <c r="AB64">
        <v>19.995000000000001</v>
      </c>
      <c r="AC64">
        <v>9.6778399999999998</v>
      </c>
      <c r="AD64">
        <v>36.591700000000003</v>
      </c>
      <c r="AE64">
        <v>49.436556000000003</v>
      </c>
      <c r="AF64">
        <v>8.8740000000000006</v>
      </c>
      <c r="AG64">
        <v>18.690000000000001</v>
      </c>
      <c r="AH64">
        <v>152.94049999999999</v>
      </c>
      <c r="AI64">
        <v>0</v>
      </c>
      <c r="AJ64">
        <v>0</v>
      </c>
      <c r="AK64">
        <v>51.394500000000001</v>
      </c>
      <c r="AL64">
        <v>82.501999999999995</v>
      </c>
      <c r="AM64">
        <v>0</v>
      </c>
      <c r="AN64">
        <v>1.0521499999999999</v>
      </c>
      <c r="AO64">
        <v>26.46</v>
      </c>
      <c r="AP64">
        <v>12.169499999999999</v>
      </c>
      <c r="AQ64">
        <v>15.12</v>
      </c>
      <c r="AR64">
        <v>15.456</v>
      </c>
      <c r="AS64">
        <v>20.178000000000001</v>
      </c>
      <c r="AT64">
        <v>20.001799999999999</v>
      </c>
      <c r="AU64">
        <v>0</v>
      </c>
      <c r="AV64">
        <v>30.975000000000001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3364.3567779999994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30.951000000000001</v>
      </c>
      <c r="H65">
        <v>0</v>
      </c>
      <c r="I65">
        <v>39.456000000000003</v>
      </c>
      <c r="J65">
        <v>39.456000000000003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417.375</v>
      </c>
      <c r="V65">
        <v>14.253199</v>
      </c>
      <c r="W65">
        <v>35.206000000000003</v>
      </c>
      <c r="X65">
        <v>147.515625</v>
      </c>
      <c r="Y65">
        <v>0</v>
      </c>
      <c r="Z65">
        <v>0</v>
      </c>
      <c r="AA65">
        <v>28.09872</v>
      </c>
      <c r="AB65">
        <v>19.995000000000001</v>
      </c>
      <c r="AC65">
        <v>9.6778399999999998</v>
      </c>
      <c r="AD65">
        <v>36.591700000000003</v>
      </c>
      <c r="AE65">
        <v>49.436556000000003</v>
      </c>
      <c r="AF65">
        <v>8.8740000000000006</v>
      </c>
      <c r="AG65">
        <v>18.690000000000001</v>
      </c>
      <c r="AH65">
        <v>152.94049999999999</v>
      </c>
      <c r="AI65">
        <v>0</v>
      </c>
      <c r="AJ65">
        <v>0</v>
      </c>
      <c r="AK65">
        <v>51.394500000000001</v>
      </c>
      <c r="AL65">
        <v>79.596999999999994</v>
      </c>
      <c r="AM65">
        <v>0</v>
      </c>
      <c r="AN65">
        <v>1.0521499999999999</v>
      </c>
      <c r="AO65">
        <v>26.46</v>
      </c>
      <c r="AP65">
        <v>12.169499999999999</v>
      </c>
      <c r="AQ65">
        <v>15.12</v>
      </c>
      <c r="AR65">
        <v>22.08</v>
      </c>
      <c r="AS65">
        <v>20.178000000000001</v>
      </c>
      <c r="AT65">
        <v>20.001799999999999</v>
      </c>
      <c r="AU65">
        <v>0</v>
      </c>
      <c r="AV65">
        <v>30.975000000000001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3369.9687779999999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30.951000000000001</v>
      </c>
      <c r="H66">
        <v>0</v>
      </c>
      <c r="I66">
        <v>39.456000000000003</v>
      </c>
      <c r="J66">
        <v>39.456000000000003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417.375</v>
      </c>
      <c r="V66">
        <v>14.253199</v>
      </c>
      <c r="W66">
        <v>37.027000000000001</v>
      </c>
      <c r="X66">
        <v>147.515625</v>
      </c>
      <c r="Y66">
        <v>0</v>
      </c>
      <c r="Z66">
        <v>0</v>
      </c>
      <c r="AA66">
        <v>28.09872</v>
      </c>
      <c r="AB66">
        <v>19.995000000000001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18.690000000000001</v>
      </c>
      <c r="AH66">
        <v>152.94049999999999</v>
      </c>
      <c r="AI66">
        <v>0</v>
      </c>
      <c r="AJ66">
        <v>0</v>
      </c>
      <c r="AK66">
        <v>51.394500000000001</v>
      </c>
      <c r="AL66">
        <v>79.596999999999994</v>
      </c>
      <c r="AM66">
        <v>0</v>
      </c>
      <c r="AN66">
        <v>1.0521499999999999</v>
      </c>
      <c r="AO66">
        <v>26.46</v>
      </c>
      <c r="AP66">
        <v>12.169499999999999</v>
      </c>
      <c r="AQ66">
        <v>31.5</v>
      </c>
      <c r="AR66">
        <v>22.08</v>
      </c>
      <c r="AS66">
        <v>20.178000000000001</v>
      </c>
      <c r="AT66">
        <v>20.001799999999999</v>
      </c>
      <c r="AU66">
        <v>0</v>
      </c>
      <c r="AV66">
        <v>30.975000000000001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3388.169778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30.951000000000001</v>
      </c>
      <c r="H67">
        <v>0</v>
      </c>
      <c r="I67">
        <v>0</v>
      </c>
      <c r="J67">
        <v>78.912000000000006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19.984999999999999</v>
      </c>
      <c r="R67">
        <v>42.392195999999998</v>
      </c>
      <c r="S67">
        <v>26.390910000000002</v>
      </c>
      <c r="T67">
        <v>0</v>
      </c>
      <c r="U67">
        <v>417.375</v>
      </c>
      <c r="V67">
        <v>14.253199</v>
      </c>
      <c r="W67">
        <v>39.454999999999998</v>
      </c>
      <c r="X67">
        <v>147.515625</v>
      </c>
      <c r="Y67">
        <v>0</v>
      </c>
      <c r="Z67">
        <v>0</v>
      </c>
      <c r="AA67">
        <v>28.09872</v>
      </c>
      <c r="AB67">
        <v>19.995000000000001</v>
      </c>
      <c r="AC67">
        <v>9.6778399999999998</v>
      </c>
      <c r="AD67">
        <v>36.591700000000003</v>
      </c>
      <c r="AE67">
        <v>49.436556000000003</v>
      </c>
      <c r="AF67">
        <v>8.8740000000000006</v>
      </c>
      <c r="AG67">
        <v>18.690000000000001</v>
      </c>
      <c r="AH67">
        <v>152.94049999999999</v>
      </c>
      <c r="AI67">
        <v>0</v>
      </c>
      <c r="AJ67">
        <v>0</v>
      </c>
      <c r="AK67">
        <v>51.394500000000001</v>
      </c>
      <c r="AL67">
        <v>79.596999999999994</v>
      </c>
      <c r="AM67">
        <v>0</v>
      </c>
      <c r="AN67">
        <v>1.0521499999999999</v>
      </c>
      <c r="AO67">
        <v>26.46</v>
      </c>
      <c r="AP67">
        <v>12.169499999999999</v>
      </c>
      <c r="AQ67">
        <v>31.5</v>
      </c>
      <c r="AR67">
        <v>22.08</v>
      </c>
      <c r="AS67">
        <v>32.822879999999998</v>
      </c>
      <c r="AT67">
        <v>20.001799999999999</v>
      </c>
      <c r="AU67">
        <v>0</v>
      </c>
      <c r="AV67">
        <v>30.975000000000001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3403.2426580000001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30.951000000000001</v>
      </c>
      <c r="H68">
        <v>0</v>
      </c>
      <c r="I68">
        <v>0</v>
      </c>
      <c r="J68">
        <v>78.912000000000006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19.984999999999999</v>
      </c>
      <c r="R68">
        <v>42.392195999999998</v>
      </c>
      <c r="S68">
        <v>26.390910000000002</v>
      </c>
      <c r="T68">
        <v>0</v>
      </c>
      <c r="U68">
        <v>417.375</v>
      </c>
      <c r="V68">
        <v>14.253199</v>
      </c>
      <c r="W68">
        <v>42.49</v>
      </c>
      <c r="X68">
        <v>147.515625</v>
      </c>
      <c r="Y68">
        <v>0</v>
      </c>
      <c r="Z68">
        <v>0</v>
      </c>
      <c r="AA68">
        <v>28.09872</v>
      </c>
      <c r="AB68">
        <v>19.995000000000001</v>
      </c>
      <c r="AC68">
        <v>9.6778399999999998</v>
      </c>
      <c r="AD68">
        <v>36.591700000000003</v>
      </c>
      <c r="AE68">
        <v>49.436556000000003</v>
      </c>
      <c r="AF68">
        <v>8.8740000000000006</v>
      </c>
      <c r="AG68">
        <v>18.690000000000001</v>
      </c>
      <c r="AH68">
        <v>152.94049999999999</v>
      </c>
      <c r="AI68">
        <v>0</v>
      </c>
      <c r="AJ68">
        <v>0</v>
      </c>
      <c r="AK68">
        <v>51.394500000000001</v>
      </c>
      <c r="AL68">
        <v>79.596999999999994</v>
      </c>
      <c r="AM68">
        <v>0</v>
      </c>
      <c r="AN68">
        <v>1.0521499999999999</v>
      </c>
      <c r="AO68">
        <v>26.46</v>
      </c>
      <c r="AP68">
        <v>12.169499999999999</v>
      </c>
      <c r="AQ68">
        <v>31.5</v>
      </c>
      <c r="AR68">
        <v>22.08</v>
      </c>
      <c r="AS68">
        <v>20.178000000000001</v>
      </c>
      <c r="AT68">
        <v>20.001799999999999</v>
      </c>
      <c r="AU68">
        <v>0</v>
      </c>
      <c r="AV68">
        <v>30.975000000000001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3393.6327779999997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30.951000000000001</v>
      </c>
      <c r="H69">
        <v>0</v>
      </c>
      <c r="I69">
        <v>0</v>
      </c>
      <c r="J69">
        <v>78.912000000000006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19.984999999999999</v>
      </c>
      <c r="R69">
        <v>42.392195999999998</v>
      </c>
      <c r="S69">
        <v>26.390910000000002</v>
      </c>
      <c r="T69">
        <v>0</v>
      </c>
      <c r="U69">
        <v>417.375</v>
      </c>
      <c r="V69">
        <v>14.253199</v>
      </c>
      <c r="W69">
        <v>41.276000000000003</v>
      </c>
      <c r="X69">
        <v>147.515625</v>
      </c>
      <c r="Y69">
        <v>0</v>
      </c>
      <c r="Z69">
        <v>0</v>
      </c>
      <c r="AA69">
        <v>28.09872</v>
      </c>
      <c r="AB69">
        <v>19.995000000000001</v>
      </c>
      <c r="AC69">
        <v>9.6778399999999998</v>
      </c>
      <c r="AD69">
        <v>36.591700000000003</v>
      </c>
      <c r="AE69">
        <v>49.436556000000003</v>
      </c>
      <c r="AF69">
        <v>8.8740000000000006</v>
      </c>
      <c r="AG69">
        <v>18.690000000000001</v>
      </c>
      <c r="AH69">
        <v>152.94049999999999</v>
      </c>
      <c r="AI69">
        <v>0</v>
      </c>
      <c r="AJ69">
        <v>0</v>
      </c>
      <c r="AK69">
        <v>51.394500000000001</v>
      </c>
      <c r="AL69">
        <v>69.72</v>
      </c>
      <c r="AM69">
        <v>0</v>
      </c>
      <c r="AN69">
        <v>1.0521499999999999</v>
      </c>
      <c r="AO69">
        <v>26.46</v>
      </c>
      <c r="AP69">
        <v>12.169499999999999</v>
      </c>
      <c r="AQ69">
        <v>31.5</v>
      </c>
      <c r="AR69">
        <v>22.08</v>
      </c>
      <c r="AS69">
        <v>20.178000000000001</v>
      </c>
      <c r="AT69">
        <v>20.001799999999999</v>
      </c>
      <c r="AU69">
        <v>0</v>
      </c>
      <c r="AV69">
        <v>30.975000000000001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3382.5417779999993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30.951000000000001</v>
      </c>
      <c r="H70">
        <v>0</v>
      </c>
      <c r="I70">
        <v>0</v>
      </c>
      <c r="J70">
        <v>78.912000000000006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19.984999999999999</v>
      </c>
      <c r="R70">
        <v>42.392195999999998</v>
      </c>
      <c r="S70">
        <v>26.390910000000002</v>
      </c>
      <c r="T70">
        <v>0</v>
      </c>
      <c r="U70">
        <v>417.375</v>
      </c>
      <c r="V70">
        <v>14.253199</v>
      </c>
      <c r="W70">
        <v>41.276000000000003</v>
      </c>
      <c r="X70">
        <v>147.515625</v>
      </c>
      <c r="Y70">
        <v>0</v>
      </c>
      <c r="Z70">
        <v>6.5208000000000004</v>
      </c>
      <c r="AA70">
        <v>28.09872</v>
      </c>
      <c r="AB70">
        <v>19.995000000000001</v>
      </c>
      <c r="AC70">
        <v>9.6778399999999998</v>
      </c>
      <c r="AD70">
        <v>36.591700000000003</v>
      </c>
      <c r="AE70">
        <v>49.436556000000003</v>
      </c>
      <c r="AF70">
        <v>8.8740000000000006</v>
      </c>
      <c r="AG70">
        <v>18.690000000000001</v>
      </c>
      <c r="AH70">
        <v>152.94049999999999</v>
      </c>
      <c r="AI70">
        <v>0</v>
      </c>
      <c r="AJ70">
        <v>0</v>
      </c>
      <c r="AK70">
        <v>51.394500000000001</v>
      </c>
      <c r="AL70">
        <v>69.72</v>
      </c>
      <c r="AM70">
        <v>0</v>
      </c>
      <c r="AN70">
        <v>1.0521499999999999</v>
      </c>
      <c r="AO70">
        <v>26.46</v>
      </c>
      <c r="AP70">
        <v>12.169499999999999</v>
      </c>
      <c r="AQ70">
        <v>31.5</v>
      </c>
      <c r="AR70">
        <v>22.08</v>
      </c>
      <c r="AS70">
        <v>20.178000000000001</v>
      </c>
      <c r="AT70">
        <v>20.001799999999999</v>
      </c>
      <c r="AU70">
        <v>0</v>
      </c>
      <c r="AV70">
        <v>30.975000000000001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3389.0625779999991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30.951000000000001</v>
      </c>
      <c r="H71">
        <v>0</v>
      </c>
      <c r="I71">
        <v>0</v>
      </c>
      <c r="J71">
        <v>78.912000000000006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19.984999999999999</v>
      </c>
      <c r="R71">
        <v>42.392195999999998</v>
      </c>
      <c r="S71">
        <v>26.390910000000002</v>
      </c>
      <c r="T71">
        <v>0</v>
      </c>
      <c r="U71">
        <v>417.375</v>
      </c>
      <c r="V71">
        <v>14.253199</v>
      </c>
      <c r="W71">
        <v>41.276000000000003</v>
      </c>
      <c r="X71">
        <v>147.515625</v>
      </c>
      <c r="Y71">
        <v>0</v>
      </c>
      <c r="Z71">
        <v>6.5208000000000004</v>
      </c>
      <c r="AA71">
        <v>28.09872</v>
      </c>
      <c r="AB71">
        <v>19.995000000000001</v>
      </c>
      <c r="AC71">
        <v>9.6778399999999998</v>
      </c>
      <c r="AD71">
        <v>36.591700000000003</v>
      </c>
      <c r="AE71">
        <v>49.436556000000003</v>
      </c>
      <c r="AF71">
        <v>8.8740000000000006</v>
      </c>
      <c r="AG71">
        <v>18.690000000000001</v>
      </c>
      <c r="AH71">
        <v>152.94049999999999</v>
      </c>
      <c r="AI71">
        <v>0</v>
      </c>
      <c r="AJ71">
        <v>0</v>
      </c>
      <c r="AK71">
        <v>51.394500000000001</v>
      </c>
      <c r="AL71">
        <v>69.72</v>
      </c>
      <c r="AM71">
        <v>0</v>
      </c>
      <c r="AN71">
        <v>1.0521499999999999</v>
      </c>
      <c r="AO71">
        <v>26.46</v>
      </c>
      <c r="AP71">
        <v>12.169499999999999</v>
      </c>
      <c r="AQ71">
        <v>31.5</v>
      </c>
      <c r="AR71">
        <v>22.08</v>
      </c>
      <c r="AS71">
        <v>20.178000000000001</v>
      </c>
      <c r="AT71">
        <v>20.001799999999999</v>
      </c>
      <c r="AU71">
        <v>0</v>
      </c>
      <c r="AV71">
        <v>30.975000000000001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3389.0625779999991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30.951000000000001</v>
      </c>
      <c r="H72">
        <v>0</v>
      </c>
      <c r="I72">
        <v>0</v>
      </c>
      <c r="J72">
        <v>78.912000000000006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19.984999999999999</v>
      </c>
      <c r="R72">
        <v>42.392195999999998</v>
      </c>
      <c r="S72">
        <v>26.390910000000002</v>
      </c>
      <c r="T72">
        <v>0</v>
      </c>
      <c r="U72">
        <v>417.375</v>
      </c>
      <c r="V72">
        <v>14.253199</v>
      </c>
      <c r="W72">
        <v>41.276000000000003</v>
      </c>
      <c r="X72">
        <v>147.515625</v>
      </c>
      <c r="Y72">
        <v>0</v>
      </c>
      <c r="Z72">
        <v>6.5208000000000004</v>
      </c>
      <c r="AA72">
        <v>28.09872</v>
      </c>
      <c r="AB72">
        <v>19.995000000000001</v>
      </c>
      <c r="AC72">
        <v>9.6778399999999998</v>
      </c>
      <c r="AD72">
        <v>36.591700000000003</v>
      </c>
      <c r="AE72">
        <v>49.436556000000003</v>
      </c>
      <c r="AF72">
        <v>8.8740000000000006</v>
      </c>
      <c r="AG72">
        <v>18.690000000000001</v>
      </c>
      <c r="AH72">
        <v>152.94049999999999</v>
      </c>
      <c r="AI72">
        <v>0</v>
      </c>
      <c r="AJ72">
        <v>0</v>
      </c>
      <c r="AK72">
        <v>51.394500000000001</v>
      </c>
      <c r="AL72">
        <v>69.72</v>
      </c>
      <c r="AM72">
        <v>5.2786799999999996</v>
      </c>
      <c r="AN72">
        <v>1.0521499999999999</v>
      </c>
      <c r="AO72">
        <v>26.46</v>
      </c>
      <c r="AP72">
        <v>12.169499999999999</v>
      </c>
      <c r="AQ72">
        <v>31.5</v>
      </c>
      <c r="AR72">
        <v>22.08</v>
      </c>
      <c r="AS72">
        <v>20.178000000000001</v>
      </c>
      <c r="AT72">
        <v>20.001799999999999</v>
      </c>
      <c r="AU72">
        <v>0</v>
      </c>
      <c r="AV72">
        <v>30.975000000000001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3394.341257999999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30.951000000000001</v>
      </c>
      <c r="H73">
        <v>0</v>
      </c>
      <c r="I73">
        <v>0</v>
      </c>
      <c r="J73">
        <v>78.912000000000006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19.984999999999999</v>
      </c>
      <c r="R73">
        <v>42.392195999999998</v>
      </c>
      <c r="S73">
        <v>26.390910000000002</v>
      </c>
      <c r="T73">
        <v>0</v>
      </c>
      <c r="U73">
        <v>417.375</v>
      </c>
      <c r="V73">
        <v>14.253199</v>
      </c>
      <c r="W73">
        <v>43.097000000000001</v>
      </c>
      <c r="X73">
        <v>147.515625</v>
      </c>
      <c r="Y73">
        <v>0</v>
      </c>
      <c r="Z73">
        <v>6.5208000000000004</v>
      </c>
      <c r="AA73">
        <v>28.09872</v>
      </c>
      <c r="AB73">
        <v>19.995000000000001</v>
      </c>
      <c r="AC73">
        <v>9.6778399999999998</v>
      </c>
      <c r="AD73">
        <v>36.591700000000003</v>
      </c>
      <c r="AE73">
        <v>49.436556000000003</v>
      </c>
      <c r="AF73">
        <v>8.8740000000000006</v>
      </c>
      <c r="AG73">
        <v>18.690000000000001</v>
      </c>
      <c r="AH73">
        <v>152.94049999999999</v>
      </c>
      <c r="AI73">
        <v>0</v>
      </c>
      <c r="AJ73">
        <v>0</v>
      </c>
      <c r="AK73">
        <v>51.394500000000001</v>
      </c>
      <c r="AL73">
        <v>80.177999999999997</v>
      </c>
      <c r="AM73">
        <v>5.2786799999999996</v>
      </c>
      <c r="AN73">
        <v>1.0521499999999999</v>
      </c>
      <c r="AO73">
        <v>26.46</v>
      </c>
      <c r="AP73">
        <v>12.169499999999999</v>
      </c>
      <c r="AQ73">
        <v>31.5</v>
      </c>
      <c r="AR73">
        <v>22.08</v>
      </c>
      <c r="AS73">
        <v>20.178000000000001</v>
      </c>
      <c r="AT73">
        <v>20.001799999999999</v>
      </c>
      <c r="AU73">
        <v>0</v>
      </c>
      <c r="AV73">
        <v>30.975000000000001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3406.6202579999995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30.951000000000001</v>
      </c>
      <c r="H74">
        <v>0</v>
      </c>
      <c r="I74">
        <v>0</v>
      </c>
      <c r="J74">
        <v>78.912000000000006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19.984999999999999</v>
      </c>
      <c r="R74">
        <v>42.392195999999998</v>
      </c>
      <c r="S74">
        <v>26.390910000000002</v>
      </c>
      <c r="T74">
        <v>0</v>
      </c>
      <c r="U74">
        <v>417.375</v>
      </c>
      <c r="V74">
        <v>14.253199</v>
      </c>
      <c r="W74">
        <v>43.097000000000001</v>
      </c>
      <c r="X74">
        <v>147.515625</v>
      </c>
      <c r="Y74">
        <v>0</v>
      </c>
      <c r="Z74">
        <v>6.5208000000000004</v>
      </c>
      <c r="AA74">
        <v>28.09872</v>
      </c>
      <c r="AB74">
        <v>19.995000000000001</v>
      </c>
      <c r="AC74">
        <v>9.6778399999999998</v>
      </c>
      <c r="AD74">
        <v>36.591700000000003</v>
      </c>
      <c r="AE74">
        <v>49.436556000000003</v>
      </c>
      <c r="AF74">
        <v>8.8740000000000006</v>
      </c>
      <c r="AG74">
        <v>18.690000000000001</v>
      </c>
      <c r="AH74">
        <v>152.94049999999999</v>
      </c>
      <c r="AI74">
        <v>0</v>
      </c>
      <c r="AJ74">
        <v>0</v>
      </c>
      <c r="AK74">
        <v>51.394500000000001</v>
      </c>
      <c r="AL74">
        <v>80.177999999999997</v>
      </c>
      <c r="AM74">
        <v>10.557359999999999</v>
      </c>
      <c r="AN74">
        <v>1.0521499999999999</v>
      </c>
      <c r="AO74">
        <v>26.46</v>
      </c>
      <c r="AP74">
        <v>12.169499999999999</v>
      </c>
      <c r="AQ74">
        <v>45.36</v>
      </c>
      <c r="AR74">
        <v>22.08</v>
      </c>
      <c r="AS74">
        <v>20.178000000000001</v>
      </c>
      <c r="AT74">
        <v>20.001799999999999</v>
      </c>
      <c r="AU74">
        <v>0</v>
      </c>
      <c r="AV74">
        <v>30.975000000000001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123.72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3408.8589379999994</v>
      </c>
    </row>
    <row r="75" spans="1:117">
      <c r="A75" t="s">
        <v>117</v>
      </c>
      <c r="B75">
        <v>0</v>
      </c>
      <c r="C75">
        <v>0</v>
      </c>
      <c r="D75">
        <v>7.875</v>
      </c>
      <c r="E75">
        <v>0</v>
      </c>
      <c r="F75">
        <v>0</v>
      </c>
      <c r="G75">
        <v>30.951000000000001</v>
      </c>
      <c r="H75">
        <v>0</v>
      </c>
      <c r="I75">
        <v>0</v>
      </c>
      <c r="J75">
        <v>78.912000000000006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19.984999999999999</v>
      </c>
      <c r="R75">
        <v>42.392195999999998</v>
      </c>
      <c r="S75">
        <v>26.390910000000002</v>
      </c>
      <c r="T75">
        <v>0</v>
      </c>
      <c r="U75">
        <v>417.375</v>
      </c>
      <c r="V75">
        <v>14.253199</v>
      </c>
      <c r="W75">
        <v>44.917999999999999</v>
      </c>
      <c r="X75">
        <v>147.515625</v>
      </c>
      <c r="Y75">
        <v>0</v>
      </c>
      <c r="Z75">
        <v>6.5208000000000004</v>
      </c>
      <c r="AA75">
        <v>28.09872</v>
      </c>
      <c r="AB75">
        <v>19.995000000000001</v>
      </c>
      <c r="AC75">
        <v>9.6778399999999998</v>
      </c>
      <c r="AD75">
        <v>36.591700000000003</v>
      </c>
      <c r="AE75">
        <v>49.436556000000003</v>
      </c>
      <c r="AF75">
        <v>8.8740000000000006</v>
      </c>
      <c r="AG75">
        <v>18.690000000000001</v>
      </c>
      <c r="AH75">
        <v>152.94049999999999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1.0521499999999999</v>
      </c>
      <c r="AO75">
        <v>26.46</v>
      </c>
      <c r="AP75">
        <v>12.169499999999999</v>
      </c>
      <c r="AQ75">
        <v>45.36</v>
      </c>
      <c r="AR75">
        <v>24.288</v>
      </c>
      <c r="AS75">
        <v>20.178000000000001</v>
      </c>
      <c r="AT75">
        <v>20.001799999999999</v>
      </c>
      <c r="AU75">
        <v>0</v>
      </c>
      <c r="AV75">
        <v>23.1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3401.2879379999995</v>
      </c>
    </row>
    <row r="76" spans="1:117">
      <c r="A76" t="s">
        <v>118</v>
      </c>
      <c r="B76">
        <v>0</v>
      </c>
      <c r="C76">
        <v>0</v>
      </c>
      <c r="D76">
        <v>7.875</v>
      </c>
      <c r="E76">
        <v>0</v>
      </c>
      <c r="F76">
        <v>0</v>
      </c>
      <c r="G76">
        <v>30.951000000000001</v>
      </c>
      <c r="H76">
        <v>0</v>
      </c>
      <c r="I76">
        <v>0</v>
      </c>
      <c r="J76">
        <v>78.912000000000006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19.984999999999999</v>
      </c>
      <c r="R76">
        <v>42.392195999999998</v>
      </c>
      <c r="S76">
        <v>26.390910000000002</v>
      </c>
      <c r="T76">
        <v>0</v>
      </c>
      <c r="U76">
        <v>417.375</v>
      </c>
      <c r="V76">
        <v>14.253199</v>
      </c>
      <c r="W76">
        <v>44.917999999999999</v>
      </c>
      <c r="X76">
        <v>147.515625</v>
      </c>
      <c r="Y76">
        <v>0</v>
      </c>
      <c r="Z76">
        <v>6.5208000000000004</v>
      </c>
      <c r="AA76">
        <v>28.09872</v>
      </c>
      <c r="AB76">
        <v>19.995000000000001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18.690000000000001</v>
      </c>
      <c r="AH76">
        <v>152.94049999999999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1.0521499999999999</v>
      </c>
      <c r="AO76">
        <v>26.46</v>
      </c>
      <c r="AP76">
        <v>12.169499999999999</v>
      </c>
      <c r="AQ76">
        <v>45.36</v>
      </c>
      <c r="AR76">
        <v>24.288</v>
      </c>
      <c r="AS76">
        <v>20.178000000000001</v>
      </c>
      <c r="AT76">
        <v>20.001799999999999</v>
      </c>
      <c r="AU76">
        <v>0</v>
      </c>
      <c r="AV76">
        <v>23.1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102.62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3401.4657779999998</v>
      </c>
    </row>
    <row r="77" spans="1:117">
      <c r="A77" t="s">
        <v>119</v>
      </c>
      <c r="B77">
        <v>0</v>
      </c>
      <c r="C77">
        <v>0</v>
      </c>
      <c r="D77">
        <v>30.975000000000001</v>
      </c>
      <c r="E77">
        <v>0</v>
      </c>
      <c r="F77">
        <v>0</v>
      </c>
      <c r="G77">
        <v>30.951000000000001</v>
      </c>
      <c r="H77">
        <v>0</v>
      </c>
      <c r="I77">
        <v>0</v>
      </c>
      <c r="J77">
        <v>78.912000000000006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19.984999999999999</v>
      </c>
      <c r="R77">
        <v>42.392195999999998</v>
      </c>
      <c r="S77">
        <v>26.390910000000002</v>
      </c>
      <c r="T77">
        <v>0</v>
      </c>
      <c r="U77">
        <v>417.375</v>
      </c>
      <c r="V77">
        <v>14.253199</v>
      </c>
      <c r="W77">
        <v>44.917999999999999</v>
      </c>
      <c r="X77">
        <v>147.515625</v>
      </c>
      <c r="Y77">
        <v>0</v>
      </c>
      <c r="Z77">
        <v>6.5208000000000004</v>
      </c>
      <c r="AA77">
        <v>42.14808</v>
      </c>
      <c r="AB77">
        <v>31.992000000000001</v>
      </c>
      <c r="AC77">
        <v>19.35568</v>
      </c>
      <c r="AD77">
        <v>36.591700000000003</v>
      </c>
      <c r="AE77">
        <v>49.436556000000003</v>
      </c>
      <c r="AF77">
        <v>17.748000000000001</v>
      </c>
      <c r="AG77">
        <v>18.690000000000001</v>
      </c>
      <c r="AH77">
        <v>152.94049999999999</v>
      </c>
      <c r="AI77">
        <v>0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1.0521499999999999</v>
      </c>
      <c r="AO77">
        <v>26.46</v>
      </c>
      <c r="AP77">
        <v>12.169499999999999</v>
      </c>
      <c r="AQ77">
        <v>45.36</v>
      </c>
      <c r="AR77">
        <v>47.472000000000001</v>
      </c>
      <c r="AS77">
        <v>20.178000000000001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92.92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3449.8701380000007</v>
      </c>
    </row>
    <row r="78" spans="1:117">
      <c r="A78" t="s">
        <v>120</v>
      </c>
      <c r="B78">
        <v>0</v>
      </c>
      <c r="C78">
        <v>0</v>
      </c>
      <c r="D78">
        <v>30.975000000000001</v>
      </c>
      <c r="E78">
        <v>0</v>
      </c>
      <c r="F78">
        <v>0</v>
      </c>
      <c r="G78">
        <v>30.951000000000001</v>
      </c>
      <c r="H78">
        <v>0</v>
      </c>
      <c r="I78">
        <v>0</v>
      </c>
      <c r="J78">
        <v>78.912000000000006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19.984999999999999</v>
      </c>
      <c r="R78">
        <v>42.392195999999998</v>
      </c>
      <c r="S78">
        <v>26.390910000000002</v>
      </c>
      <c r="T78">
        <v>0</v>
      </c>
      <c r="U78">
        <v>417.375</v>
      </c>
      <c r="V78">
        <v>14.253199</v>
      </c>
      <c r="W78">
        <v>44.917999999999999</v>
      </c>
      <c r="X78">
        <v>147.515625</v>
      </c>
      <c r="Y78">
        <v>0</v>
      </c>
      <c r="Z78">
        <v>6.5208000000000004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18.690000000000001</v>
      </c>
      <c r="AH78">
        <v>152.94049999999999</v>
      </c>
      <c r="AI78">
        <v>0</v>
      </c>
      <c r="AJ78">
        <v>0</v>
      </c>
      <c r="AK78">
        <v>51.394500000000001</v>
      </c>
      <c r="AL78">
        <v>80.177999999999997</v>
      </c>
      <c r="AM78">
        <v>10.557359999999999</v>
      </c>
      <c r="AN78">
        <v>1.0521499999999999</v>
      </c>
      <c r="AO78">
        <v>26.46</v>
      </c>
      <c r="AP78">
        <v>12.169499999999999</v>
      </c>
      <c r="AQ78">
        <v>45.36</v>
      </c>
      <c r="AR78">
        <v>47.472000000000001</v>
      </c>
      <c r="AS78">
        <v>20.178000000000001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86.22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3469.2693859999999</v>
      </c>
    </row>
    <row r="79" spans="1:117">
      <c r="A79" t="s">
        <v>121</v>
      </c>
      <c r="B79">
        <v>0</v>
      </c>
      <c r="C79">
        <v>0</v>
      </c>
      <c r="D79">
        <v>30.975000000000001</v>
      </c>
      <c r="E79">
        <v>0</v>
      </c>
      <c r="F79">
        <v>0</v>
      </c>
      <c r="G79">
        <v>32.036999999999999</v>
      </c>
      <c r="H79">
        <v>0</v>
      </c>
      <c r="I79">
        <v>0</v>
      </c>
      <c r="J79">
        <v>78.912000000000006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19.984999999999999</v>
      </c>
      <c r="R79">
        <v>42.392195999999998</v>
      </c>
      <c r="S79">
        <v>26.390910000000002</v>
      </c>
      <c r="T79">
        <v>0</v>
      </c>
      <c r="U79">
        <v>417.375</v>
      </c>
      <c r="V79">
        <v>14.253199</v>
      </c>
      <c r="W79">
        <v>44.917999999999999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37.120100000000001</v>
      </c>
      <c r="AE79">
        <v>49.436556000000003</v>
      </c>
      <c r="AF79">
        <v>39.44</v>
      </c>
      <c r="AG79">
        <v>18.690000000000001</v>
      </c>
      <c r="AH79">
        <v>154.69245000000001</v>
      </c>
      <c r="AI79">
        <v>0</v>
      </c>
      <c r="AJ79">
        <v>0</v>
      </c>
      <c r="AK79">
        <v>51.394500000000001</v>
      </c>
      <c r="AL79">
        <v>80.177999999999997</v>
      </c>
      <c r="AM79">
        <v>15.804048</v>
      </c>
      <c r="AN79">
        <v>1.0521499999999999</v>
      </c>
      <c r="AO79">
        <v>26.46</v>
      </c>
      <c r="AP79">
        <v>12.169499999999999</v>
      </c>
      <c r="AQ79">
        <v>62.244</v>
      </c>
      <c r="AR79">
        <v>26.495999999999999</v>
      </c>
      <c r="AS79">
        <v>32.822879999999998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79.819999999999993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3505.9939040000008</v>
      </c>
    </row>
    <row r="80" spans="1:117">
      <c r="A80" t="s">
        <v>122</v>
      </c>
      <c r="B80">
        <v>0</v>
      </c>
      <c r="C80">
        <v>0</v>
      </c>
      <c r="D80">
        <v>30.975000000000001</v>
      </c>
      <c r="E80">
        <v>0</v>
      </c>
      <c r="F80">
        <v>0</v>
      </c>
      <c r="G80">
        <v>32.036999999999999</v>
      </c>
      <c r="H80">
        <v>0</v>
      </c>
      <c r="I80">
        <v>0</v>
      </c>
      <c r="J80">
        <v>78.912000000000006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19.984999999999999</v>
      </c>
      <c r="R80">
        <v>42.392195999999998</v>
      </c>
      <c r="S80">
        <v>26.390910000000002</v>
      </c>
      <c r="T80">
        <v>0</v>
      </c>
      <c r="U80">
        <v>417.375</v>
      </c>
      <c r="V80">
        <v>14.253199</v>
      </c>
      <c r="W80">
        <v>44.917999999999999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37.120100000000001</v>
      </c>
      <c r="AE80">
        <v>49.436556000000003</v>
      </c>
      <c r="AF80">
        <v>39.44</v>
      </c>
      <c r="AG80">
        <v>18.690000000000001</v>
      </c>
      <c r="AH80">
        <v>154.69245000000001</v>
      </c>
      <c r="AI80">
        <v>0</v>
      </c>
      <c r="AJ80">
        <v>0</v>
      </c>
      <c r="AK80">
        <v>51.394500000000001</v>
      </c>
      <c r="AL80">
        <v>80.177999999999997</v>
      </c>
      <c r="AM80">
        <v>15.804048</v>
      </c>
      <c r="AN80">
        <v>1.0521499999999999</v>
      </c>
      <c r="AO80">
        <v>26.46</v>
      </c>
      <c r="AP80">
        <v>12.169499999999999</v>
      </c>
      <c r="AQ80">
        <v>62.244</v>
      </c>
      <c r="AR80">
        <v>26.495999999999999</v>
      </c>
      <c r="AS80">
        <v>32.822879999999998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75.819999999999993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3501.9939040000008</v>
      </c>
    </row>
    <row r="81" spans="1:117">
      <c r="A81" t="s">
        <v>123</v>
      </c>
      <c r="B81">
        <v>0</v>
      </c>
      <c r="C81">
        <v>0</v>
      </c>
      <c r="D81">
        <v>30.975000000000001</v>
      </c>
      <c r="E81">
        <v>0</v>
      </c>
      <c r="F81">
        <v>0</v>
      </c>
      <c r="G81">
        <v>32.036999999999999</v>
      </c>
      <c r="H81">
        <v>0</v>
      </c>
      <c r="I81">
        <v>0</v>
      </c>
      <c r="J81">
        <v>78.912000000000006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19.984999999999999</v>
      </c>
      <c r="R81">
        <v>42.392195999999998</v>
      </c>
      <c r="S81">
        <v>26.390910000000002</v>
      </c>
      <c r="T81">
        <v>0</v>
      </c>
      <c r="U81">
        <v>417.375</v>
      </c>
      <c r="V81">
        <v>14.253199</v>
      </c>
      <c r="W81">
        <v>44.917999999999999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37.120100000000001</v>
      </c>
      <c r="AE81">
        <v>49.436556000000003</v>
      </c>
      <c r="AF81">
        <v>39.44</v>
      </c>
      <c r="AG81">
        <v>18.690000000000001</v>
      </c>
      <c r="AH81">
        <v>154.69245000000001</v>
      </c>
      <c r="AI81">
        <v>0</v>
      </c>
      <c r="AJ81">
        <v>0</v>
      </c>
      <c r="AK81">
        <v>51.394500000000001</v>
      </c>
      <c r="AL81">
        <v>80.177999999999997</v>
      </c>
      <c r="AM81">
        <v>15.804048</v>
      </c>
      <c r="AN81">
        <v>1.0521499999999999</v>
      </c>
      <c r="AO81">
        <v>26.46</v>
      </c>
      <c r="AP81">
        <v>12.169499999999999</v>
      </c>
      <c r="AQ81">
        <v>62.244</v>
      </c>
      <c r="AR81">
        <v>26.495999999999999</v>
      </c>
      <c r="AS81">
        <v>20.178000000000001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74.819999999999993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3488.3490240000006</v>
      </c>
    </row>
    <row r="82" spans="1:117">
      <c r="A82" t="s">
        <v>124</v>
      </c>
      <c r="B82">
        <v>0</v>
      </c>
      <c r="C82">
        <v>0</v>
      </c>
      <c r="D82">
        <v>30.975000000000001</v>
      </c>
      <c r="E82">
        <v>0</v>
      </c>
      <c r="F82">
        <v>0</v>
      </c>
      <c r="G82">
        <v>32.036999999999999</v>
      </c>
      <c r="H82">
        <v>0</v>
      </c>
      <c r="I82">
        <v>0</v>
      </c>
      <c r="J82">
        <v>78.912000000000006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19.984999999999999</v>
      </c>
      <c r="R82">
        <v>42.392195999999998</v>
      </c>
      <c r="S82">
        <v>26.390910000000002</v>
      </c>
      <c r="T82">
        <v>0</v>
      </c>
      <c r="U82">
        <v>417.375</v>
      </c>
      <c r="V82">
        <v>14.253199</v>
      </c>
      <c r="W82">
        <v>44.917999999999999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37.120100000000001</v>
      </c>
      <c r="AE82">
        <v>49.436556000000003</v>
      </c>
      <c r="AF82">
        <v>39.44</v>
      </c>
      <c r="AG82">
        <v>18.690000000000001</v>
      </c>
      <c r="AH82">
        <v>154.69245000000001</v>
      </c>
      <c r="AI82">
        <v>0</v>
      </c>
      <c r="AJ82">
        <v>0</v>
      </c>
      <c r="AK82">
        <v>51.394500000000001</v>
      </c>
      <c r="AL82">
        <v>80.177999999999997</v>
      </c>
      <c r="AM82">
        <v>15.804048</v>
      </c>
      <c r="AN82">
        <v>1.0521499999999999</v>
      </c>
      <c r="AO82">
        <v>26.46</v>
      </c>
      <c r="AP82">
        <v>12.169499999999999</v>
      </c>
      <c r="AQ82">
        <v>62.244</v>
      </c>
      <c r="AR82">
        <v>26.495999999999999</v>
      </c>
      <c r="AS82">
        <v>20.178000000000001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69.83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3483.3590240000003</v>
      </c>
    </row>
    <row r="83" spans="1:117">
      <c r="A83" t="s">
        <v>125</v>
      </c>
      <c r="B83">
        <v>0</v>
      </c>
      <c r="C83">
        <v>0</v>
      </c>
      <c r="D83">
        <v>30.975000000000001</v>
      </c>
      <c r="E83">
        <v>0</v>
      </c>
      <c r="F83">
        <v>0</v>
      </c>
      <c r="G83">
        <v>32.036999999999999</v>
      </c>
      <c r="H83">
        <v>0</v>
      </c>
      <c r="I83">
        <v>0</v>
      </c>
      <c r="J83">
        <v>78.912000000000006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19.984999999999999</v>
      </c>
      <c r="R83">
        <v>42.392195999999998</v>
      </c>
      <c r="S83">
        <v>26.390910000000002</v>
      </c>
      <c r="T83">
        <v>0</v>
      </c>
      <c r="U83">
        <v>417.375</v>
      </c>
      <c r="V83">
        <v>14.253199</v>
      </c>
      <c r="W83">
        <v>44.917999999999999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37.120100000000001</v>
      </c>
      <c r="AE83">
        <v>49.436556000000003</v>
      </c>
      <c r="AF83">
        <v>39.44</v>
      </c>
      <c r="AG83">
        <v>18.690000000000001</v>
      </c>
      <c r="AH83">
        <v>154.69245000000001</v>
      </c>
      <c r="AI83">
        <v>0</v>
      </c>
      <c r="AJ83">
        <v>0</v>
      </c>
      <c r="AK83">
        <v>51.394500000000001</v>
      </c>
      <c r="AL83">
        <v>80.177999999999997</v>
      </c>
      <c r="AM83">
        <v>15.804048</v>
      </c>
      <c r="AN83">
        <v>1.0521499999999999</v>
      </c>
      <c r="AO83">
        <v>26.46</v>
      </c>
      <c r="AP83">
        <v>12.169499999999999</v>
      </c>
      <c r="AQ83">
        <v>62.244</v>
      </c>
      <c r="AR83">
        <v>26.495999999999999</v>
      </c>
      <c r="AS83">
        <v>20.178000000000001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63.92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3477.4490240000005</v>
      </c>
    </row>
    <row r="84" spans="1:117">
      <c r="A84" t="s">
        <v>126</v>
      </c>
      <c r="B84">
        <v>0</v>
      </c>
      <c r="C84">
        <v>0</v>
      </c>
      <c r="D84">
        <v>30.975000000000001</v>
      </c>
      <c r="E84">
        <v>0</v>
      </c>
      <c r="F84">
        <v>0</v>
      </c>
      <c r="G84">
        <v>32.036999999999999</v>
      </c>
      <c r="H84">
        <v>0</v>
      </c>
      <c r="I84">
        <v>0</v>
      </c>
      <c r="J84">
        <v>78.912000000000006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19.984999999999999</v>
      </c>
      <c r="R84">
        <v>42.392195999999998</v>
      </c>
      <c r="S84">
        <v>26.390910000000002</v>
      </c>
      <c r="T84">
        <v>0</v>
      </c>
      <c r="U84">
        <v>417.375</v>
      </c>
      <c r="V84">
        <v>14.253199</v>
      </c>
      <c r="W84">
        <v>44.917999999999999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37.120100000000001</v>
      </c>
      <c r="AE84">
        <v>49.436556000000003</v>
      </c>
      <c r="AF84">
        <v>39.44</v>
      </c>
      <c r="AG84">
        <v>18.690000000000001</v>
      </c>
      <c r="AH84">
        <v>154.69245000000001</v>
      </c>
      <c r="AI84">
        <v>0</v>
      </c>
      <c r="AJ84">
        <v>0</v>
      </c>
      <c r="AK84">
        <v>51.394500000000001</v>
      </c>
      <c r="AL84">
        <v>80.177999999999997</v>
      </c>
      <c r="AM84">
        <v>15.804048</v>
      </c>
      <c r="AN84">
        <v>1.0521499999999999</v>
      </c>
      <c r="AO84">
        <v>26.46</v>
      </c>
      <c r="AP84">
        <v>12.169499999999999</v>
      </c>
      <c r="AQ84">
        <v>62.244</v>
      </c>
      <c r="AR84">
        <v>26.495999999999999</v>
      </c>
      <c r="AS84">
        <v>20.178000000000001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60.92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3474.4490240000005</v>
      </c>
    </row>
    <row r="85" spans="1:117">
      <c r="A85" t="s">
        <v>127</v>
      </c>
      <c r="B85">
        <v>0</v>
      </c>
      <c r="C85">
        <v>0</v>
      </c>
      <c r="D85">
        <v>30.975000000000001</v>
      </c>
      <c r="E85">
        <v>0</v>
      </c>
      <c r="F85">
        <v>0</v>
      </c>
      <c r="G85">
        <v>32.036999999999999</v>
      </c>
      <c r="H85">
        <v>0</v>
      </c>
      <c r="I85">
        <v>0</v>
      </c>
      <c r="J85">
        <v>78.912000000000006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19.984999999999999</v>
      </c>
      <c r="R85">
        <v>42.392195999999998</v>
      </c>
      <c r="S85">
        <v>26.390910000000002</v>
      </c>
      <c r="T85">
        <v>0</v>
      </c>
      <c r="U85">
        <v>417.375</v>
      </c>
      <c r="V85">
        <v>14.253199</v>
      </c>
      <c r="W85">
        <v>44.917999999999999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37.120100000000001</v>
      </c>
      <c r="AE85">
        <v>49.436556000000003</v>
      </c>
      <c r="AF85">
        <v>39.44</v>
      </c>
      <c r="AG85">
        <v>18.690000000000001</v>
      </c>
      <c r="AH85">
        <v>154.69245000000001</v>
      </c>
      <c r="AI85">
        <v>0</v>
      </c>
      <c r="AJ85">
        <v>0</v>
      </c>
      <c r="AK85">
        <v>51.394500000000001</v>
      </c>
      <c r="AL85">
        <v>80.177999999999997</v>
      </c>
      <c r="AM85">
        <v>15.804048</v>
      </c>
      <c r="AN85">
        <v>1.0521499999999999</v>
      </c>
      <c r="AO85">
        <v>26.46</v>
      </c>
      <c r="AP85">
        <v>12.169499999999999</v>
      </c>
      <c r="AQ85">
        <v>62.244</v>
      </c>
      <c r="AR85">
        <v>26.495999999999999</v>
      </c>
      <c r="AS85">
        <v>20.178000000000001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57.92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3471.4490240000005</v>
      </c>
    </row>
    <row r="86" spans="1:117">
      <c r="A86" t="s">
        <v>128</v>
      </c>
      <c r="B86">
        <v>0</v>
      </c>
      <c r="C86">
        <v>0</v>
      </c>
      <c r="D86">
        <v>30.975000000000001</v>
      </c>
      <c r="E86">
        <v>0</v>
      </c>
      <c r="F86">
        <v>0</v>
      </c>
      <c r="G86">
        <v>32.036999999999999</v>
      </c>
      <c r="H86">
        <v>0</v>
      </c>
      <c r="I86">
        <v>0</v>
      </c>
      <c r="J86">
        <v>78.912000000000006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19.984999999999999</v>
      </c>
      <c r="R86">
        <v>42.392195999999998</v>
      </c>
      <c r="S86">
        <v>26.390910000000002</v>
      </c>
      <c r="T86">
        <v>0</v>
      </c>
      <c r="U86">
        <v>417.375</v>
      </c>
      <c r="V86">
        <v>14.253199</v>
      </c>
      <c r="W86">
        <v>44.917999999999999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25.635999999999999</v>
      </c>
      <c r="AG86">
        <v>18.690000000000001</v>
      </c>
      <c r="AH86">
        <v>152.94049999999999</v>
      </c>
      <c r="AI86">
        <v>0</v>
      </c>
      <c r="AJ86">
        <v>0</v>
      </c>
      <c r="AK86">
        <v>51.394500000000001</v>
      </c>
      <c r="AL86">
        <v>80.177999999999997</v>
      </c>
      <c r="AM86">
        <v>10.557359999999999</v>
      </c>
      <c r="AN86">
        <v>1.0521499999999999</v>
      </c>
      <c r="AO86">
        <v>26.46</v>
      </c>
      <c r="AP86">
        <v>12.169499999999999</v>
      </c>
      <c r="AQ86">
        <v>45.36</v>
      </c>
      <c r="AR86">
        <v>26.495999999999999</v>
      </c>
      <c r="AS86">
        <v>20.178000000000001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3412.772586</v>
      </c>
    </row>
    <row r="87" spans="1:117">
      <c r="A87" t="s">
        <v>129</v>
      </c>
      <c r="B87">
        <v>0</v>
      </c>
      <c r="C87">
        <v>0</v>
      </c>
      <c r="D87">
        <v>21.524999999999999</v>
      </c>
      <c r="E87">
        <v>0</v>
      </c>
      <c r="F87">
        <v>0</v>
      </c>
      <c r="G87">
        <v>31.494</v>
      </c>
      <c r="H87">
        <v>0</v>
      </c>
      <c r="I87">
        <v>0</v>
      </c>
      <c r="J87">
        <v>78.912000000000006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19.984999999999999</v>
      </c>
      <c r="R87">
        <v>42.392195999999998</v>
      </c>
      <c r="S87">
        <v>26.390910000000002</v>
      </c>
      <c r="T87">
        <v>0</v>
      </c>
      <c r="U87">
        <v>417.375</v>
      </c>
      <c r="V87">
        <v>14.253199</v>
      </c>
      <c r="W87">
        <v>44.917999999999999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25.635999999999999</v>
      </c>
      <c r="AG87">
        <v>18.690000000000001</v>
      </c>
      <c r="AH87">
        <v>152.94049999999999</v>
      </c>
      <c r="AI87">
        <v>0</v>
      </c>
      <c r="AJ87">
        <v>0</v>
      </c>
      <c r="AK87">
        <v>51.394500000000001</v>
      </c>
      <c r="AL87">
        <v>80.177999999999997</v>
      </c>
      <c r="AM87">
        <v>10.557359999999999</v>
      </c>
      <c r="AN87">
        <v>1.0521499999999999</v>
      </c>
      <c r="AO87">
        <v>26.46</v>
      </c>
      <c r="AP87">
        <v>12.169499999999999</v>
      </c>
      <c r="AQ87">
        <v>45.36</v>
      </c>
      <c r="AR87">
        <v>26.495999999999999</v>
      </c>
      <c r="AS87">
        <v>20.178000000000001</v>
      </c>
      <c r="AT87">
        <v>20.001799999999999</v>
      </c>
      <c r="AU87">
        <v>0</v>
      </c>
      <c r="AV87">
        <v>9.4499999999999993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3407.3295859999998</v>
      </c>
    </row>
    <row r="88" spans="1:117">
      <c r="A88" t="s">
        <v>130</v>
      </c>
      <c r="B88">
        <v>0</v>
      </c>
      <c r="C88">
        <v>0</v>
      </c>
      <c r="D88">
        <v>21.524999999999999</v>
      </c>
      <c r="E88">
        <v>0</v>
      </c>
      <c r="F88">
        <v>0</v>
      </c>
      <c r="G88">
        <v>31.494</v>
      </c>
      <c r="H88">
        <v>0</v>
      </c>
      <c r="I88">
        <v>0</v>
      </c>
      <c r="J88">
        <v>78.912000000000006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19.984999999999999</v>
      </c>
      <c r="R88">
        <v>42.392195999999998</v>
      </c>
      <c r="S88">
        <v>26.390910000000002</v>
      </c>
      <c r="T88">
        <v>0</v>
      </c>
      <c r="U88">
        <v>417.375</v>
      </c>
      <c r="V88">
        <v>14.253199</v>
      </c>
      <c r="W88">
        <v>44.917999999999999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25.635999999999999</v>
      </c>
      <c r="AG88">
        <v>18.690000000000001</v>
      </c>
      <c r="AH88">
        <v>152.94049999999999</v>
      </c>
      <c r="AI88">
        <v>0</v>
      </c>
      <c r="AJ88">
        <v>0</v>
      </c>
      <c r="AK88">
        <v>51.394500000000001</v>
      </c>
      <c r="AL88">
        <v>80.177999999999997</v>
      </c>
      <c r="AM88">
        <v>10.557359999999999</v>
      </c>
      <c r="AN88">
        <v>1.0521499999999999</v>
      </c>
      <c r="AO88">
        <v>26.46</v>
      </c>
      <c r="AP88">
        <v>12.169499999999999</v>
      </c>
      <c r="AQ88">
        <v>45.36</v>
      </c>
      <c r="AR88">
        <v>26.495999999999999</v>
      </c>
      <c r="AS88">
        <v>20.178000000000001</v>
      </c>
      <c r="AT88">
        <v>20.001799999999999</v>
      </c>
      <c r="AU88">
        <v>0</v>
      </c>
      <c r="AV88">
        <v>9.4499999999999993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3407.3295859999998</v>
      </c>
    </row>
    <row r="89" spans="1:117">
      <c r="A89" t="s">
        <v>131</v>
      </c>
      <c r="B89">
        <v>0</v>
      </c>
      <c r="C89">
        <v>0</v>
      </c>
      <c r="D89">
        <v>21.524999999999999</v>
      </c>
      <c r="E89">
        <v>0</v>
      </c>
      <c r="F89">
        <v>0</v>
      </c>
      <c r="G89">
        <v>31.494</v>
      </c>
      <c r="H89">
        <v>0</v>
      </c>
      <c r="I89">
        <v>0</v>
      </c>
      <c r="J89">
        <v>78.912000000000006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19.984999999999999</v>
      </c>
      <c r="R89">
        <v>42.392195999999998</v>
      </c>
      <c r="S89">
        <v>26.390910000000002</v>
      </c>
      <c r="T89">
        <v>0</v>
      </c>
      <c r="U89">
        <v>416.25</v>
      </c>
      <c r="V89">
        <v>14.253199</v>
      </c>
      <c r="W89">
        <v>44.917999999999999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25.635999999999999</v>
      </c>
      <c r="AG89">
        <v>18.690000000000001</v>
      </c>
      <c r="AH89">
        <v>152.94049999999999</v>
      </c>
      <c r="AI89">
        <v>0</v>
      </c>
      <c r="AJ89">
        <v>0</v>
      </c>
      <c r="AK89">
        <v>51.394500000000001</v>
      </c>
      <c r="AL89">
        <v>80.177999999999997</v>
      </c>
      <c r="AM89">
        <v>10.557359999999999</v>
      </c>
      <c r="AN89">
        <v>1.0521499999999999</v>
      </c>
      <c r="AO89">
        <v>26.46</v>
      </c>
      <c r="AP89">
        <v>12.169499999999999</v>
      </c>
      <c r="AQ89">
        <v>45.36</v>
      </c>
      <c r="AR89">
        <v>28.704000000000001</v>
      </c>
      <c r="AS89">
        <v>20.178000000000001</v>
      </c>
      <c r="AT89">
        <v>20.001799999999999</v>
      </c>
      <c r="AU89">
        <v>0</v>
      </c>
      <c r="AV89">
        <v>9.4499999999999993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3408.4125859999999</v>
      </c>
    </row>
    <row r="90" spans="1:117">
      <c r="A90" t="s">
        <v>132</v>
      </c>
      <c r="B90">
        <v>0</v>
      </c>
      <c r="C90">
        <v>0</v>
      </c>
      <c r="D90">
        <v>21.524999999999999</v>
      </c>
      <c r="E90">
        <v>0</v>
      </c>
      <c r="F90">
        <v>0</v>
      </c>
      <c r="G90">
        <v>31.494</v>
      </c>
      <c r="H90">
        <v>0</v>
      </c>
      <c r="I90">
        <v>0</v>
      </c>
      <c r="J90">
        <v>78.912000000000006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19.984999999999999</v>
      </c>
      <c r="R90">
        <v>42.392195999999998</v>
      </c>
      <c r="S90">
        <v>26.390910000000002</v>
      </c>
      <c r="T90">
        <v>0</v>
      </c>
      <c r="U90">
        <v>416.25</v>
      </c>
      <c r="V90">
        <v>14.253199</v>
      </c>
      <c r="W90">
        <v>44.917999999999999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37.120100000000001</v>
      </c>
      <c r="AE90">
        <v>49.436556000000003</v>
      </c>
      <c r="AF90">
        <v>39.44</v>
      </c>
      <c r="AG90">
        <v>18.690000000000001</v>
      </c>
      <c r="AH90">
        <v>154.69245000000001</v>
      </c>
      <c r="AI90">
        <v>0</v>
      </c>
      <c r="AJ90">
        <v>0</v>
      </c>
      <c r="AK90">
        <v>51.394500000000001</v>
      </c>
      <c r="AL90">
        <v>80.177999999999997</v>
      </c>
      <c r="AM90">
        <v>15.804048</v>
      </c>
      <c r="AN90">
        <v>1.0521499999999999</v>
      </c>
      <c r="AO90">
        <v>26.46</v>
      </c>
      <c r="AP90">
        <v>12.169499999999999</v>
      </c>
      <c r="AQ90">
        <v>62.244</v>
      </c>
      <c r="AR90">
        <v>28.704000000000001</v>
      </c>
      <c r="AS90">
        <v>20.178000000000001</v>
      </c>
      <c r="AT90">
        <v>20.001799999999999</v>
      </c>
      <c r="AU90">
        <v>0</v>
      </c>
      <c r="AV90">
        <v>9.4499999999999993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3457.4692240000004</v>
      </c>
    </row>
    <row r="91" spans="1:117">
      <c r="A91" t="s">
        <v>133</v>
      </c>
      <c r="B91">
        <v>0</v>
      </c>
      <c r="C91">
        <v>0</v>
      </c>
      <c r="D91">
        <v>21.524999999999999</v>
      </c>
      <c r="E91">
        <v>0</v>
      </c>
      <c r="F91">
        <v>0</v>
      </c>
      <c r="G91">
        <v>31.494</v>
      </c>
      <c r="H91">
        <v>0</v>
      </c>
      <c r="I91">
        <v>0</v>
      </c>
      <c r="J91">
        <v>78.912000000000006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19.984999999999999</v>
      </c>
      <c r="R91">
        <v>42.392195999999998</v>
      </c>
      <c r="S91">
        <v>26.390910000000002</v>
      </c>
      <c r="T91">
        <v>0</v>
      </c>
      <c r="U91">
        <v>415.125</v>
      </c>
      <c r="V91">
        <v>14.253199</v>
      </c>
      <c r="W91">
        <v>44.917999999999999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37.120100000000001</v>
      </c>
      <c r="AE91">
        <v>49.436556000000003</v>
      </c>
      <c r="AF91">
        <v>39.44</v>
      </c>
      <c r="AG91">
        <v>18.690000000000001</v>
      </c>
      <c r="AH91">
        <v>154.69245000000001</v>
      </c>
      <c r="AI91">
        <v>0</v>
      </c>
      <c r="AJ91">
        <v>0</v>
      </c>
      <c r="AK91">
        <v>51.394500000000001</v>
      </c>
      <c r="AL91">
        <v>82.501999999999995</v>
      </c>
      <c r="AM91">
        <v>15.804048</v>
      </c>
      <c r="AN91">
        <v>1.0521499999999999</v>
      </c>
      <c r="AO91">
        <v>26.46</v>
      </c>
      <c r="AP91">
        <v>12.169499999999999</v>
      </c>
      <c r="AQ91">
        <v>62.244</v>
      </c>
      <c r="AR91">
        <v>28.704000000000001</v>
      </c>
      <c r="AS91">
        <v>20.178000000000001</v>
      </c>
      <c r="AT91">
        <v>20.001799999999999</v>
      </c>
      <c r="AU91">
        <v>0</v>
      </c>
      <c r="AV91">
        <v>9.4499999999999993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3458.6682240000005</v>
      </c>
    </row>
    <row r="92" spans="1:117">
      <c r="A92" t="s">
        <v>134</v>
      </c>
      <c r="B92">
        <v>0</v>
      </c>
      <c r="C92">
        <v>0</v>
      </c>
      <c r="D92">
        <v>21.524999999999999</v>
      </c>
      <c r="E92">
        <v>0</v>
      </c>
      <c r="F92">
        <v>0</v>
      </c>
      <c r="G92">
        <v>31.494</v>
      </c>
      <c r="H92">
        <v>0</v>
      </c>
      <c r="I92">
        <v>0</v>
      </c>
      <c r="J92">
        <v>78.912000000000006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19.984999999999999</v>
      </c>
      <c r="R92">
        <v>42.392195999999998</v>
      </c>
      <c r="S92">
        <v>26.390910000000002</v>
      </c>
      <c r="T92">
        <v>0</v>
      </c>
      <c r="U92">
        <v>415.125</v>
      </c>
      <c r="V92">
        <v>14.253199</v>
      </c>
      <c r="W92">
        <v>44.917999999999999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37.120100000000001</v>
      </c>
      <c r="AE92">
        <v>49.436556000000003</v>
      </c>
      <c r="AF92">
        <v>39.44</v>
      </c>
      <c r="AG92">
        <v>18.690000000000001</v>
      </c>
      <c r="AH92">
        <v>154.69245000000001</v>
      </c>
      <c r="AI92">
        <v>0</v>
      </c>
      <c r="AJ92">
        <v>0</v>
      </c>
      <c r="AK92">
        <v>51.394500000000001</v>
      </c>
      <c r="AL92">
        <v>82.501999999999995</v>
      </c>
      <c r="AM92">
        <v>15.804048</v>
      </c>
      <c r="AN92">
        <v>1.0521499999999999</v>
      </c>
      <c r="AO92">
        <v>26.46</v>
      </c>
      <c r="AP92">
        <v>12.169499999999999</v>
      </c>
      <c r="AQ92">
        <v>62.244</v>
      </c>
      <c r="AR92">
        <v>28.704000000000001</v>
      </c>
      <c r="AS92">
        <v>20.178000000000001</v>
      </c>
      <c r="AT92">
        <v>20.001799999999999</v>
      </c>
      <c r="AU92">
        <v>0</v>
      </c>
      <c r="AV92">
        <v>9.4499999999999993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3458.6682240000005</v>
      </c>
    </row>
    <row r="93" spans="1:117">
      <c r="A93" t="s">
        <v>135</v>
      </c>
      <c r="B93">
        <v>0</v>
      </c>
      <c r="C93">
        <v>0</v>
      </c>
      <c r="D93">
        <v>21.524999999999999</v>
      </c>
      <c r="E93">
        <v>0</v>
      </c>
      <c r="F93">
        <v>0</v>
      </c>
      <c r="G93">
        <v>31.494</v>
      </c>
      <c r="H93">
        <v>0</v>
      </c>
      <c r="I93">
        <v>0</v>
      </c>
      <c r="J93">
        <v>78.912000000000006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19.984999999999999</v>
      </c>
      <c r="R93">
        <v>42.392195999999998</v>
      </c>
      <c r="S93">
        <v>26.390910000000002</v>
      </c>
      <c r="T93">
        <v>0</v>
      </c>
      <c r="U93">
        <v>415.125</v>
      </c>
      <c r="V93">
        <v>14.253199</v>
      </c>
      <c r="W93">
        <v>44.917999999999999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37.120100000000001</v>
      </c>
      <c r="AE93">
        <v>49.436556000000003</v>
      </c>
      <c r="AF93">
        <v>39.44</v>
      </c>
      <c r="AG93">
        <v>18.690000000000001</v>
      </c>
      <c r="AH93">
        <v>154.69245000000001</v>
      </c>
      <c r="AI93">
        <v>0</v>
      </c>
      <c r="AJ93">
        <v>0</v>
      </c>
      <c r="AK93">
        <v>51.394500000000001</v>
      </c>
      <c r="AL93">
        <v>82.501999999999995</v>
      </c>
      <c r="AM93">
        <v>15.804048</v>
      </c>
      <c r="AN93">
        <v>1.0521499999999999</v>
      </c>
      <c r="AO93">
        <v>26.46</v>
      </c>
      <c r="AP93">
        <v>12.169499999999999</v>
      </c>
      <c r="AQ93">
        <v>62.244</v>
      </c>
      <c r="AR93">
        <v>28.704000000000001</v>
      </c>
      <c r="AS93">
        <v>20.178000000000001</v>
      </c>
      <c r="AT93">
        <v>20.001799999999999</v>
      </c>
      <c r="AU93">
        <v>0</v>
      </c>
      <c r="AV93">
        <v>9.4499999999999993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41.43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3450.0782240000003</v>
      </c>
    </row>
    <row r="94" spans="1:117">
      <c r="A94" t="s">
        <v>136</v>
      </c>
      <c r="B94">
        <v>0</v>
      </c>
      <c r="C94">
        <v>0</v>
      </c>
      <c r="D94">
        <v>21.524999999999999</v>
      </c>
      <c r="E94">
        <v>0</v>
      </c>
      <c r="F94">
        <v>0</v>
      </c>
      <c r="G94">
        <v>31.494</v>
      </c>
      <c r="H94">
        <v>0</v>
      </c>
      <c r="I94">
        <v>0</v>
      </c>
      <c r="J94">
        <v>78.912000000000006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19.984999999999999</v>
      </c>
      <c r="R94">
        <v>42.392195999999998</v>
      </c>
      <c r="S94">
        <v>26.390910000000002</v>
      </c>
      <c r="T94">
        <v>0</v>
      </c>
      <c r="U94">
        <v>415.125</v>
      </c>
      <c r="V94">
        <v>14.253199</v>
      </c>
      <c r="W94">
        <v>44.917999999999999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37.120100000000001</v>
      </c>
      <c r="AE94">
        <v>49.436556000000003</v>
      </c>
      <c r="AF94">
        <v>39.44</v>
      </c>
      <c r="AG94">
        <v>18.690000000000001</v>
      </c>
      <c r="AH94">
        <v>154.69245000000001</v>
      </c>
      <c r="AI94">
        <v>0</v>
      </c>
      <c r="AJ94">
        <v>0</v>
      </c>
      <c r="AK94">
        <v>51.394500000000001</v>
      </c>
      <c r="AL94">
        <v>82.501999999999995</v>
      </c>
      <c r="AM94">
        <v>15.804048</v>
      </c>
      <c r="AN94">
        <v>1.0521499999999999</v>
      </c>
      <c r="AO94">
        <v>26.46</v>
      </c>
      <c r="AP94">
        <v>12.169499999999999</v>
      </c>
      <c r="AQ94">
        <v>62.244</v>
      </c>
      <c r="AR94">
        <v>28.704000000000001</v>
      </c>
      <c r="AS94">
        <v>20.178000000000001</v>
      </c>
      <c r="AT94">
        <v>20.001799999999999</v>
      </c>
      <c r="AU94">
        <v>0</v>
      </c>
      <c r="AV94">
        <v>9.4499999999999993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39.42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3448.0682240000006</v>
      </c>
    </row>
    <row r="95" spans="1:117">
      <c r="A95" t="s">
        <v>137</v>
      </c>
      <c r="B95">
        <v>0</v>
      </c>
      <c r="C95">
        <v>0</v>
      </c>
      <c r="D95">
        <v>21.524999999999999</v>
      </c>
      <c r="E95">
        <v>0</v>
      </c>
      <c r="F95">
        <v>0</v>
      </c>
      <c r="G95">
        <v>31.494</v>
      </c>
      <c r="H95">
        <v>0</v>
      </c>
      <c r="I95">
        <v>0</v>
      </c>
      <c r="J95">
        <v>78.912000000000006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19.984999999999999</v>
      </c>
      <c r="R95">
        <v>42.392195999999998</v>
      </c>
      <c r="S95">
        <v>26.390910000000002</v>
      </c>
      <c r="T95">
        <v>0</v>
      </c>
      <c r="U95">
        <v>415.125</v>
      </c>
      <c r="V95">
        <v>14.253199</v>
      </c>
      <c r="W95">
        <v>44.917999999999999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29.58</v>
      </c>
      <c r="AG95">
        <v>18.690000000000001</v>
      </c>
      <c r="AH95">
        <v>152.94049999999999</v>
      </c>
      <c r="AI95">
        <v>0</v>
      </c>
      <c r="AJ95">
        <v>0</v>
      </c>
      <c r="AK95">
        <v>51.394500000000001</v>
      </c>
      <c r="AL95">
        <v>82.501999999999995</v>
      </c>
      <c r="AM95">
        <v>11.997</v>
      </c>
      <c r="AN95">
        <v>1.0521499999999999</v>
      </c>
      <c r="AO95">
        <v>26.46</v>
      </c>
      <c r="AP95">
        <v>12.169499999999999</v>
      </c>
      <c r="AQ95">
        <v>60.48</v>
      </c>
      <c r="AR95">
        <v>30.911999999999999</v>
      </c>
      <c r="AS95">
        <v>20.178000000000001</v>
      </c>
      <c r="AT95">
        <v>20.001799999999999</v>
      </c>
      <c r="AU95">
        <v>0</v>
      </c>
      <c r="AV95">
        <v>9.4499999999999993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35.520000000000003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3407.0160979999996</v>
      </c>
    </row>
    <row r="96" spans="1:117">
      <c r="A96" t="s">
        <v>138</v>
      </c>
      <c r="B96">
        <v>0</v>
      </c>
      <c r="C96">
        <v>0</v>
      </c>
      <c r="D96">
        <v>21.524999999999999</v>
      </c>
      <c r="E96">
        <v>0</v>
      </c>
      <c r="F96">
        <v>0</v>
      </c>
      <c r="G96">
        <v>31.494</v>
      </c>
      <c r="H96">
        <v>0</v>
      </c>
      <c r="I96">
        <v>0</v>
      </c>
      <c r="J96">
        <v>78.912000000000006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19.984999999999999</v>
      </c>
      <c r="R96">
        <v>42.392195999999998</v>
      </c>
      <c r="S96">
        <v>26.390910000000002</v>
      </c>
      <c r="T96">
        <v>0</v>
      </c>
      <c r="U96">
        <v>415.125</v>
      </c>
      <c r="V96">
        <v>14.253199</v>
      </c>
      <c r="W96">
        <v>44.917999999999999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26.622</v>
      </c>
      <c r="AG96">
        <v>18.690000000000001</v>
      </c>
      <c r="AH96">
        <v>152.94049999999999</v>
      </c>
      <c r="AI96">
        <v>0</v>
      </c>
      <c r="AJ96">
        <v>0</v>
      </c>
      <c r="AK96">
        <v>51.394500000000001</v>
      </c>
      <c r="AL96">
        <v>82.501999999999995</v>
      </c>
      <c r="AM96">
        <v>10.557359999999999</v>
      </c>
      <c r="AN96">
        <v>1.0521499999999999</v>
      </c>
      <c r="AO96">
        <v>26.46</v>
      </c>
      <c r="AP96">
        <v>12.169499999999999</v>
      </c>
      <c r="AQ96">
        <v>60.48</v>
      </c>
      <c r="AR96">
        <v>30.911999999999999</v>
      </c>
      <c r="AS96">
        <v>20.178000000000001</v>
      </c>
      <c r="AT96">
        <v>20.001799999999999</v>
      </c>
      <c r="AU96">
        <v>0</v>
      </c>
      <c r="AV96">
        <v>9.4499999999999993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35.520000000000003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3402.6184579999995</v>
      </c>
    </row>
    <row r="97" spans="1:117">
      <c r="A97" t="s">
        <v>139</v>
      </c>
      <c r="B97">
        <v>0</v>
      </c>
      <c r="C97">
        <v>0</v>
      </c>
      <c r="D97">
        <v>21.524999999999999</v>
      </c>
      <c r="E97">
        <v>0</v>
      </c>
      <c r="F97">
        <v>0</v>
      </c>
      <c r="G97">
        <v>31.494</v>
      </c>
      <c r="H97">
        <v>0</v>
      </c>
      <c r="I97">
        <v>0</v>
      </c>
      <c r="J97">
        <v>78.912000000000006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415.125</v>
      </c>
      <c r="V97">
        <v>14.253199</v>
      </c>
      <c r="W97">
        <v>44.6145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17.748000000000001</v>
      </c>
      <c r="AG97">
        <v>18.690000000000001</v>
      </c>
      <c r="AH97">
        <v>152.94049999999999</v>
      </c>
      <c r="AI97">
        <v>0</v>
      </c>
      <c r="AJ97">
        <v>0</v>
      </c>
      <c r="AK97">
        <v>51.394500000000001</v>
      </c>
      <c r="AL97">
        <v>81.34</v>
      </c>
      <c r="AM97">
        <v>10.557359999999999</v>
      </c>
      <c r="AN97">
        <v>1.0521499999999999</v>
      </c>
      <c r="AO97">
        <v>26.46</v>
      </c>
      <c r="AP97">
        <v>12.169499999999999</v>
      </c>
      <c r="AQ97">
        <v>60.48</v>
      </c>
      <c r="AR97">
        <v>30.911999999999999</v>
      </c>
      <c r="AS97">
        <v>20.178000000000001</v>
      </c>
      <c r="AT97">
        <v>20.001799999999999</v>
      </c>
      <c r="AU97">
        <v>0</v>
      </c>
      <c r="AV97">
        <v>9.4499999999999993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3386.7789579999999</v>
      </c>
    </row>
    <row r="98" spans="1:117">
      <c r="A98" t="s">
        <v>140</v>
      </c>
      <c r="B98">
        <v>0</v>
      </c>
      <c r="C98">
        <v>0</v>
      </c>
      <c r="D98">
        <v>21.524999999999999</v>
      </c>
      <c r="E98">
        <v>0</v>
      </c>
      <c r="F98">
        <v>0</v>
      </c>
      <c r="G98">
        <v>31.494</v>
      </c>
      <c r="H98">
        <v>0</v>
      </c>
      <c r="I98">
        <v>0</v>
      </c>
      <c r="J98">
        <v>78.912000000000006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415.125</v>
      </c>
      <c r="V98">
        <v>14.253199</v>
      </c>
      <c r="W98">
        <v>44.6145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17.748000000000001</v>
      </c>
      <c r="AG98">
        <v>18.690000000000001</v>
      </c>
      <c r="AH98">
        <v>152.94049999999999</v>
      </c>
      <c r="AI98">
        <v>0</v>
      </c>
      <c r="AJ98">
        <v>0</v>
      </c>
      <c r="AK98">
        <v>51.394500000000001</v>
      </c>
      <c r="AL98">
        <v>81.34</v>
      </c>
      <c r="AM98">
        <v>10.557359999999999</v>
      </c>
      <c r="AN98">
        <v>1.0521499999999999</v>
      </c>
      <c r="AO98">
        <v>26.46</v>
      </c>
      <c r="AP98">
        <v>12.169499999999999</v>
      </c>
      <c r="AQ98">
        <v>60.48</v>
      </c>
      <c r="AR98">
        <v>30.911999999999999</v>
      </c>
      <c r="AS98">
        <v>20.178000000000001</v>
      </c>
      <c r="AT98">
        <v>20.001799999999999</v>
      </c>
      <c r="AU98">
        <v>0</v>
      </c>
      <c r="AV98">
        <v>9.4499999999999993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25.02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3381.7789579999999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0.14594999999999997</v>
      </c>
      <c r="E99">
        <f t="shared" si="2"/>
        <v>0</v>
      </c>
      <c r="F99">
        <f t="shared" si="2"/>
        <v>0</v>
      </c>
      <c r="G99">
        <f t="shared" si="2"/>
        <v>1.0447320000000002</v>
      </c>
      <c r="H99">
        <f t="shared" si="2"/>
        <v>0</v>
      </c>
      <c r="I99">
        <f t="shared" si="2"/>
        <v>0.63129599999999986</v>
      </c>
      <c r="J99">
        <f t="shared" si="2"/>
        <v>1.2625919999999997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0.4950569999999988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10.004625000000001</v>
      </c>
      <c r="V99">
        <f t="shared" si="2"/>
        <v>0.34207677599999992</v>
      </c>
      <c r="W99">
        <f t="shared" si="2"/>
        <v>0.97226225000000022</v>
      </c>
      <c r="X99">
        <f t="shared" si="2"/>
        <v>3.540375</v>
      </c>
      <c r="Y99">
        <f t="shared" si="2"/>
        <v>0</v>
      </c>
      <c r="Z99">
        <f t="shared" si="2"/>
        <v>0.15997245000000015</v>
      </c>
      <c r="AA99">
        <f t="shared" si="2"/>
        <v>0.59358545999999934</v>
      </c>
      <c r="AB99">
        <f t="shared" si="2"/>
        <v>0.71652748999999849</v>
      </c>
      <c r="AC99">
        <f t="shared" si="2"/>
        <v>0.38723807399999893</v>
      </c>
      <c r="AD99">
        <f t="shared" si="2"/>
        <v>0.86591549999999962</v>
      </c>
      <c r="AE99">
        <f t="shared" si="2"/>
        <v>1.1864773440000005</v>
      </c>
      <c r="AF99">
        <f t="shared" si="2"/>
        <v>0.42866350000000053</v>
      </c>
      <c r="AG99">
        <f t="shared" si="2"/>
        <v>0.4485600000000009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1.9591320000000014</v>
      </c>
      <c r="AM99">
        <f t="shared" si="2"/>
        <v>0.10661733900000005</v>
      </c>
      <c r="AN99">
        <f t="shared" si="2"/>
        <v>2.5251599999999961E-2</v>
      </c>
      <c r="AO99">
        <f t="shared" si="2"/>
        <v>0.6350400000000006</v>
      </c>
      <c r="AP99">
        <f t="shared" si="2"/>
        <v>0.27656789999999948</v>
      </c>
      <c r="AQ99">
        <f t="shared" si="2"/>
        <v>0.77578200000000053</v>
      </c>
      <c r="AR99">
        <f t="shared" si="2"/>
        <v>0.68944800000000017</v>
      </c>
      <c r="AS99">
        <f t="shared" si="2"/>
        <v>0.52422444000000112</v>
      </c>
      <c r="AT99">
        <f t="shared" si="2"/>
        <v>0.4800432</v>
      </c>
      <c r="AU99">
        <f t="shared" si="2"/>
        <v>0</v>
      </c>
      <c r="AV99">
        <f t="shared" si="2"/>
        <v>0.5299874999999995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1.8538500000000002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81.154794184999986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2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19.656700000000001</v>
      </c>
      <c r="H3">
        <v>0</v>
      </c>
      <c r="I3">
        <v>0</v>
      </c>
      <c r="J3">
        <v>12.106299999999999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139.31</v>
      </c>
      <c r="Q3">
        <v>19.989999999999998</v>
      </c>
      <c r="R3">
        <v>42.390099999999997</v>
      </c>
      <c r="S3">
        <v>26.3901</v>
      </c>
      <c r="T3">
        <v>0</v>
      </c>
      <c r="U3">
        <v>417.375</v>
      </c>
      <c r="V3">
        <v>14.193955000000001</v>
      </c>
      <c r="W3">
        <v>44.311</v>
      </c>
      <c r="X3">
        <v>147.515625</v>
      </c>
      <c r="Y3">
        <v>0</v>
      </c>
      <c r="Z3">
        <v>6.5208000000000004</v>
      </c>
      <c r="AA3">
        <v>28.09872</v>
      </c>
      <c r="AB3">
        <v>39.510120000000001</v>
      </c>
      <c r="AC3">
        <v>19.35568</v>
      </c>
      <c r="AD3">
        <v>36.591700000000003</v>
      </c>
      <c r="AE3">
        <v>49.436556000000003</v>
      </c>
      <c r="AF3">
        <v>26.622</v>
      </c>
      <c r="AG3">
        <v>18.690000000000001</v>
      </c>
      <c r="AH3">
        <v>152.94049999999999</v>
      </c>
      <c r="AI3">
        <v>0</v>
      </c>
      <c r="AJ3">
        <v>0</v>
      </c>
      <c r="AK3">
        <v>51.394500000000001</v>
      </c>
      <c r="AL3">
        <v>85.988</v>
      </c>
      <c r="AM3">
        <v>5.1986999999999997</v>
      </c>
      <c r="AN3">
        <v>1.0521499999999999</v>
      </c>
      <c r="AO3">
        <v>26.46</v>
      </c>
      <c r="AP3">
        <v>11.2728</v>
      </c>
      <c r="AQ3">
        <v>45.36</v>
      </c>
      <c r="AR3">
        <v>47.472000000000001</v>
      </c>
      <c r="AS3">
        <v>32.822879999999998</v>
      </c>
      <c r="AT3">
        <v>16.469652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3258.2162200000012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19.656700000000001</v>
      </c>
      <c r="H4">
        <v>0</v>
      </c>
      <c r="I4">
        <v>0</v>
      </c>
      <c r="J4">
        <v>12.106299999999999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139.31</v>
      </c>
      <c r="Q4">
        <v>19.989999999999998</v>
      </c>
      <c r="R4">
        <v>42.390099999999997</v>
      </c>
      <c r="S4">
        <v>26.3901</v>
      </c>
      <c r="T4">
        <v>0</v>
      </c>
      <c r="U4">
        <v>417.375</v>
      </c>
      <c r="V4">
        <v>14.25</v>
      </c>
      <c r="W4">
        <v>44.311</v>
      </c>
      <c r="X4">
        <v>147.515625</v>
      </c>
      <c r="Y4">
        <v>0</v>
      </c>
      <c r="Z4">
        <v>6.5208000000000004</v>
      </c>
      <c r="AA4">
        <v>14.04936</v>
      </c>
      <c r="AB4">
        <v>39.510120000000001</v>
      </c>
      <c r="AC4">
        <v>19.35568</v>
      </c>
      <c r="AD4">
        <v>36.591700000000003</v>
      </c>
      <c r="AE4">
        <v>49.436556000000003</v>
      </c>
      <c r="AF4">
        <v>26.622</v>
      </c>
      <c r="AG4">
        <v>18.690000000000001</v>
      </c>
      <c r="AH4">
        <v>152.94049999999999</v>
      </c>
      <c r="AI4">
        <v>0</v>
      </c>
      <c r="AJ4">
        <v>0</v>
      </c>
      <c r="AK4">
        <v>51.394500000000001</v>
      </c>
      <c r="AL4">
        <v>85.988</v>
      </c>
      <c r="AM4">
        <v>5.1986999999999997</v>
      </c>
      <c r="AN4">
        <v>1.0521499999999999</v>
      </c>
      <c r="AO4">
        <v>26.46</v>
      </c>
      <c r="AP4">
        <v>11.2728</v>
      </c>
      <c r="AQ4">
        <v>45.36</v>
      </c>
      <c r="AR4">
        <v>47.472000000000001</v>
      </c>
      <c r="AS4">
        <v>32.822879999999998</v>
      </c>
      <c r="AT4">
        <v>16.045679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3253.7989320000006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19.656700000000001</v>
      </c>
      <c r="H5">
        <v>0</v>
      </c>
      <c r="I5">
        <v>0</v>
      </c>
      <c r="J5">
        <v>33.106299999999997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139.31</v>
      </c>
      <c r="Q5">
        <v>19.989999999999998</v>
      </c>
      <c r="R5">
        <v>42.390099999999997</v>
      </c>
      <c r="S5">
        <v>26.3901</v>
      </c>
      <c r="T5">
        <v>0</v>
      </c>
      <c r="U5">
        <v>417.375</v>
      </c>
      <c r="V5">
        <v>14.25</v>
      </c>
      <c r="W5">
        <v>44.311</v>
      </c>
      <c r="X5">
        <v>147.515625</v>
      </c>
      <c r="Y5">
        <v>0</v>
      </c>
      <c r="Z5">
        <v>6.5208000000000004</v>
      </c>
      <c r="AA5">
        <v>14.04936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26.622</v>
      </c>
      <c r="AG5">
        <v>18.690000000000001</v>
      </c>
      <c r="AH5">
        <v>152.94049999999999</v>
      </c>
      <c r="AI5">
        <v>0</v>
      </c>
      <c r="AJ5">
        <v>0</v>
      </c>
      <c r="AK5">
        <v>51.394500000000001</v>
      </c>
      <c r="AL5">
        <v>85.988</v>
      </c>
      <c r="AM5">
        <v>5.1986999999999997</v>
      </c>
      <c r="AN5">
        <v>1.0521499999999999</v>
      </c>
      <c r="AO5">
        <v>26.46</v>
      </c>
      <c r="AP5">
        <v>11.2728</v>
      </c>
      <c r="AQ5">
        <v>45.36</v>
      </c>
      <c r="AR5">
        <v>22.08</v>
      </c>
      <c r="AS5">
        <v>32.822879999999998</v>
      </c>
      <c r="AT5">
        <v>16.000726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3249.3619790000007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19.656700000000001</v>
      </c>
      <c r="H6">
        <v>0</v>
      </c>
      <c r="I6">
        <v>0</v>
      </c>
      <c r="J6">
        <v>39.456000000000003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139.31</v>
      </c>
      <c r="Q6">
        <v>19.989999999999998</v>
      </c>
      <c r="R6">
        <v>42.390099999999997</v>
      </c>
      <c r="S6">
        <v>26.3901</v>
      </c>
      <c r="T6">
        <v>0</v>
      </c>
      <c r="U6">
        <v>417.375</v>
      </c>
      <c r="V6">
        <v>14.25</v>
      </c>
      <c r="W6">
        <v>44.311</v>
      </c>
      <c r="X6">
        <v>147.515625</v>
      </c>
      <c r="Y6">
        <v>0</v>
      </c>
      <c r="Z6">
        <v>6.5208000000000004</v>
      </c>
      <c r="AA6">
        <v>14.04936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26.622</v>
      </c>
      <c r="AG6">
        <v>18.690000000000001</v>
      </c>
      <c r="AH6">
        <v>152.94049999999999</v>
      </c>
      <c r="AI6">
        <v>0</v>
      </c>
      <c r="AJ6">
        <v>0</v>
      </c>
      <c r="AK6">
        <v>51.394500000000001</v>
      </c>
      <c r="AL6">
        <v>85.988</v>
      </c>
      <c r="AM6">
        <v>5.1986999999999997</v>
      </c>
      <c r="AN6">
        <v>1.0521499999999999</v>
      </c>
      <c r="AO6">
        <v>26.46</v>
      </c>
      <c r="AP6">
        <v>11.2728</v>
      </c>
      <c r="AQ6">
        <v>45.36</v>
      </c>
      <c r="AR6">
        <v>22.08</v>
      </c>
      <c r="AS6">
        <v>32.822879999999998</v>
      </c>
      <c r="AT6">
        <v>17.191188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3256.902141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19.656700000000001</v>
      </c>
      <c r="H7">
        <v>0</v>
      </c>
      <c r="I7">
        <v>0</v>
      </c>
      <c r="J7">
        <v>39.456000000000003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139.31</v>
      </c>
      <c r="Q7">
        <v>19.989999999999998</v>
      </c>
      <c r="R7">
        <v>42.390099999999997</v>
      </c>
      <c r="S7">
        <v>26.3901</v>
      </c>
      <c r="T7">
        <v>0</v>
      </c>
      <c r="U7">
        <v>417.375</v>
      </c>
      <c r="V7">
        <v>14.25</v>
      </c>
      <c r="W7">
        <v>44.311</v>
      </c>
      <c r="X7">
        <v>147.515625</v>
      </c>
      <c r="Y7">
        <v>0</v>
      </c>
      <c r="Z7">
        <v>6.5208000000000004</v>
      </c>
      <c r="AA7">
        <v>14.04936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26.622</v>
      </c>
      <c r="AG7">
        <v>18.690000000000001</v>
      </c>
      <c r="AH7">
        <v>152.94049999999999</v>
      </c>
      <c r="AI7">
        <v>0</v>
      </c>
      <c r="AJ7">
        <v>0</v>
      </c>
      <c r="AK7">
        <v>51.394500000000001</v>
      </c>
      <c r="AL7">
        <v>85.988</v>
      </c>
      <c r="AM7">
        <v>5.1986999999999997</v>
      </c>
      <c r="AN7">
        <v>1.0521499999999999</v>
      </c>
      <c r="AO7">
        <v>26.46</v>
      </c>
      <c r="AP7">
        <v>11.2728</v>
      </c>
      <c r="AQ7">
        <v>45.36</v>
      </c>
      <c r="AR7">
        <v>22.08</v>
      </c>
      <c r="AS7">
        <v>20.178000000000001</v>
      </c>
      <c r="AT7">
        <v>15.929803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3242.995876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19.656700000000001</v>
      </c>
      <c r="H8">
        <v>0</v>
      </c>
      <c r="I8">
        <v>0</v>
      </c>
      <c r="J8">
        <v>39.456000000000003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139.31</v>
      </c>
      <c r="Q8">
        <v>19.989999999999998</v>
      </c>
      <c r="R8">
        <v>42.390099999999997</v>
      </c>
      <c r="S8">
        <v>26.3901</v>
      </c>
      <c r="T8">
        <v>0</v>
      </c>
      <c r="U8">
        <v>417.375</v>
      </c>
      <c r="V8">
        <v>14.25</v>
      </c>
      <c r="W8">
        <v>44.311</v>
      </c>
      <c r="X8">
        <v>147.515625</v>
      </c>
      <c r="Y8">
        <v>0</v>
      </c>
      <c r="Z8">
        <v>6.5208000000000004</v>
      </c>
      <c r="AA8">
        <v>14.04936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26.622</v>
      </c>
      <c r="AG8">
        <v>18.690000000000001</v>
      </c>
      <c r="AH8">
        <v>152.94049999999999</v>
      </c>
      <c r="AI8">
        <v>0</v>
      </c>
      <c r="AJ8">
        <v>0</v>
      </c>
      <c r="AK8">
        <v>51.394500000000001</v>
      </c>
      <c r="AL8">
        <v>85.988</v>
      </c>
      <c r="AM8">
        <v>5.1986999999999997</v>
      </c>
      <c r="AN8">
        <v>1.0521499999999999</v>
      </c>
      <c r="AO8">
        <v>26.46</v>
      </c>
      <c r="AP8">
        <v>11.2728</v>
      </c>
      <c r="AQ8">
        <v>45.36</v>
      </c>
      <c r="AR8">
        <v>22.08</v>
      </c>
      <c r="AS8">
        <v>20.178000000000001</v>
      </c>
      <c r="AT8">
        <v>16.230808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3243.2968809999998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19.656700000000001</v>
      </c>
      <c r="H9">
        <v>0</v>
      </c>
      <c r="I9">
        <v>0</v>
      </c>
      <c r="J9">
        <v>39.456000000000003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139.31</v>
      </c>
      <c r="Q9">
        <v>19.989999999999998</v>
      </c>
      <c r="R9">
        <v>42.390099999999997</v>
      </c>
      <c r="S9">
        <v>26.3901</v>
      </c>
      <c r="T9">
        <v>0</v>
      </c>
      <c r="U9">
        <v>417.375</v>
      </c>
      <c r="V9">
        <v>14.25</v>
      </c>
      <c r="W9">
        <v>44.311</v>
      </c>
      <c r="X9">
        <v>147.515625</v>
      </c>
      <c r="Y9">
        <v>0</v>
      </c>
      <c r="Z9">
        <v>6.5208000000000004</v>
      </c>
      <c r="AA9">
        <v>14.04936</v>
      </c>
      <c r="AB9">
        <v>39.510120000000001</v>
      </c>
      <c r="AC9">
        <v>19.35568</v>
      </c>
      <c r="AD9">
        <v>36.591700000000003</v>
      </c>
      <c r="AE9">
        <v>49.436556000000003</v>
      </c>
      <c r="AF9">
        <v>26.622</v>
      </c>
      <c r="AG9">
        <v>18.690000000000001</v>
      </c>
      <c r="AH9">
        <v>152.94049999999999</v>
      </c>
      <c r="AI9">
        <v>0</v>
      </c>
      <c r="AJ9">
        <v>0</v>
      </c>
      <c r="AK9">
        <v>51.394500000000001</v>
      </c>
      <c r="AL9">
        <v>85.988</v>
      </c>
      <c r="AM9">
        <v>5.1986999999999997</v>
      </c>
      <c r="AN9">
        <v>1.0521499999999999</v>
      </c>
      <c r="AO9">
        <v>26.46</v>
      </c>
      <c r="AP9">
        <v>11.2728</v>
      </c>
      <c r="AQ9">
        <v>45.36</v>
      </c>
      <c r="AR9">
        <v>22.08</v>
      </c>
      <c r="AS9">
        <v>20.178000000000001</v>
      </c>
      <c r="AT9">
        <v>15.02126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3242.0873329999999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19.656700000000001</v>
      </c>
      <c r="H10">
        <v>0</v>
      </c>
      <c r="I10">
        <v>0</v>
      </c>
      <c r="J10">
        <v>39.456000000000003</v>
      </c>
      <c r="K10">
        <v>686.77995699999997</v>
      </c>
      <c r="L10">
        <v>653.15009999999995</v>
      </c>
      <c r="M10">
        <v>92</v>
      </c>
      <c r="N10">
        <v>118.125</v>
      </c>
      <c r="O10">
        <v>123.66562500000001</v>
      </c>
      <c r="P10">
        <v>139.31</v>
      </c>
      <c r="Q10">
        <v>19.989999999999998</v>
      </c>
      <c r="R10">
        <v>42.390099999999997</v>
      </c>
      <c r="S10">
        <v>26.3901</v>
      </c>
      <c r="T10">
        <v>0</v>
      </c>
      <c r="U10">
        <v>417.375</v>
      </c>
      <c r="V10">
        <v>14.25</v>
      </c>
      <c r="W10">
        <v>44.311</v>
      </c>
      <c r="X10">
        <v>147.515625</v>
      </c>
      <c r="Y10">
        <v>0</v>
      </c>
      <c r="Z10">
        <v>6.5208000000000004</v>
      </c>
      <c r="AA10">
        <v>14.04936</v>
      </c>
      <c r="AB10">
        <v>39.510120000000001</v>
      </c>
      <c r="AC10">
        <v>19.35568</v>
      </c>
      <c r="AD10">
        <v>36.591700000000003</v>
      </c>
      <c r="AE10">
        <v>49.436556000000003</v>
      </c>
      <c r="AF10">
        <v>26.622</v>
      </c>
      <c r="AG10">
        <v>18.690000000000001</v>
      </c>
      <c r="AH10">
        <v>152.94049999999999</v>
      </c>
      <c r="AI10">
        <v>0</v>
      </c>
      <c r="AJ10">
        <v>0</v>
      </c>
      <c r="AK10">
        <v>51.394500000000001</v>
      </c>
      <c r="AL10">
        <v>85.988</v>
      </c>
      <c r="AM10">
        <v>5.1986999999999997</v>
      </c>
      <c r="AN10">
        <v>1.0521499999999999</v>
      </c>
      <c r="AO10">
        <v>26.46</v>
      </c>
      <c r="AP10">
        <v>11.2728</v>
      </c>
      <c r="AQ10">
        <v>45.36</v>
      </c>
      <c r="AR10">
        <v>22.08</v>
      </c>
      <c r="AS10">
        <v>20.178000000000001</v>
      </c>
      <c r="AT10">
        <v>15.338119000000001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3242.404192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52.656700000000001</v>
      </c>
      <c r="H11">
        <v>0</v>
      </c>
      <c r="I11">
        <v>0</v>
      </c>
      <c r="J11">
        <v>39.456000000000003</v>
      </c>
      <c r="K11">
        <v>599.44209999999998</v>
      </c>
      <c r="L11">
        <v>646.7251</v>
      </c>
      <c r="M11">
        <v>92</v>
      </c>
      <c r="N11">
        <v>118.125</v>
      </c>
      <c r="O11">
        <v>123.66562500000001</v>
      </c>
      <c r="P11">
        <v>139.31</v>
      </c>
      <c r="Q11">
        <v>15.2104</v>
      </c>
      <c r="R11">
        <v>42.390099999999997</v>
      </c>
      <c r="S11">
        <v>20.830196000000001</v>
      </c>
      <c r="T11">
        <v>0</v>
      </c>
      <c r="U11">
        <v>417.375</v>
      </c>
      <c r="V11">
        <v>14.25</v>
      </c>
      <c r="W11">
        <v>44.6145</v>
      </c>
      <c r="X11">
        <v>147.515625</v>
      </c>
      <c r="Y11">
        <v>0</v>
      </c>
      <c r="Z11">
        <v>6.5208000000000004</v>
      </c>
      <c r="AA11">
        <v>14.04936</v>
      </c>
      <c r="AB11">
        <v>39.510120000000001</v>
      </c>
      <c r="AC11">
        <v>19.35568</v>
      </c>
      <c r="AD11">
        <v>36.591700000000003</v>
      </c>
      <c r="AE11">
        <v>49.436556000000003</v>
      </c>
      <c r="AF11">
        <v>26.622</v>
      </c>
      <c r="AG11">
        <v>18.690000000000001</v>
      </c>
      <c r="AH11">
        <v>152.94049999999999</v>
      </c>
      <c r="AI11">
        <v>0</v>
      </c>
      <c r="AJ11">
        <v>0</v>
      </c>
      <c r="AK11">
        <v>51.394500000000001</v>
      </c>
      <c r="AL11">
        <v>85.988</v>
      </c>
      <c r="AM11">
        <v>5.1986999999999997</v>
      </c>
      <c r="AN11">
        <v>1.0521499999999999</v>
      </c>
      <c r="AO11">
        <v>26.46</v>
      </c>
      <c r="AP11">
        <v>11.2728</v>
      </c>
      <c r="AQ11">
        <v>45.36</v>
      </c>
      <c r="AR11">
        <v>22.08</v>
      </c>
      <c r="AS11">
        <v>20.178000000000001</v>
      </c>
      <c r="AT11">
        <v>15.513861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3171.7810729999997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59.656999999999996</v>
      </c>
      <c r="H12">
        <v>0</v>
      </c>
      <c r="I12">
        <v>0</v>
      </c>
      <c r="J12">
        <v>39.456000000000003</v>
      </c>
      <c r="K12">
        <v>524.44209999999998</v>
      </c>
      <c r="L12">
        <v>646.7251</v>
      </c>
      <c r="M12">
        <v>92</v>
      </c>
      <c r="N12">
        <v>118.125</v>
      </c>
      <c r="O12">
        <v>123.66562500000001</v>
      </c>
      <c r="P12">
        <v>139.31</v>
      </c>
      <c r="Q12">
        <v>15.2104</v>
      </c>
      <c r="R12">
        <v>42.390099999999997</v>
      </c>
      <c r="S12">
        <v>19.799600000000002</v>
      </c>
      <c r="T12">
        <v>0</v>
      </c>
      <c r="U12">
        <v>417.375</v>
      </c>
      <c r="V12">
        <v>14.25</v>
      </c>
      <c r="W12">
        <v>44.6145</v>
      </c>
      <c r="X12">
        <v>147.515625</v>
      </c>
      <c r="Y12">
        <v>0</v>
      </c>
      <c r="Z12">
        <v>6.5208000000000004</v>
      </c>
      <c r="AA12">
        <v>14.04936</v>
      </c>
      <c r="AB12">
        <v>39.510120000000001</v>
      </c>
      <c r="AC12">
        <v>19.35568</v>
      </c>
      <c r="AD12">
        <v>36.591700000000003</v>
      </c>
      <c r="AE12">
        <v>49.436556000000003</v>
      </c>
      <c r="AF12">
        <v>26.622</v>
      </c>
      <c r="AG12">
        <v>18.690000000000001</v>
      </c>
      <c r="AH12">
        <v>152.94049999999999</v>
      </c>
      <c r="AI12">
        <v>0</v>
      </c>
      <c r="AJ12">
        <v>0</v>
      </c>
      <c r="AK12">
        <v>51.394500000000001</v>
      </c>
      <c r="AL12">
        <v>85.988</v>
      </c>
      <c r="AM12">
        <v>5.1986999999999997</v>
      </c>
      <c r="AN12">
        <v>1.0521499999999999</v>
      </c>
      <c r="AO12">
        <v>26.46</v>
      </c>
      <c r="AP12">
        <v>11.2728</v>
      </c>
      <c r="AQ12">
        <v>45.36</v>
      </c>
      <c r="AR12">
        <v>22.08</v>
      </c>
      <c r="AS12">
        <v>20.178000000000001</v>
      </c>
      <c r="AT12">
        <v>16.165413000000001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3103.402329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59.656999999999996</v>
      </c>
      <c r="H13">
        <v>0</v>
      </c>
      <c r="I13">
        <v>0</v>
      </c>
      <c r="J13">
        <v>39.456000000000003</v>
      </c>
      <c r="K13">
        <v>592.44209999999998</v>
      </c>
      <c r="L13">
        <v>646.7251</v>
      </c>
      <c r="M13">
        <v>92</v>
      </c>
      <c r="N13">
        <v>118.125</v>
      </c>
      <c r="O13">
        <v>123.66562500000001</v>
      </c>
      <c r="P13">
        <v>139.31</v>
      </c>
      <c r="Q13">
        <v>14.2104</v>
      </c>
      <c r="R13">
        <v>42.390099999999997</v>
      </c>
      <c r="S13">
        <v>18.799600000000002</v>
      </c>
      <c r="T13">
        <v>0</v>
      </c>
      <c r="U13">
        <v>417.375</v>
      </c>
      <c r="V13">
        <v>14.25</v>
      </c>
      <c r="W13">
        <v>44.609900000000003</v>
      </c>
      <c r="X13">
        <v>147.515625</v>
      </c>
      <c r="Y13">
        <v>0</v>
      </c>
      <c r="Z13">
        <v>6.5208000000000004</v>
      </c>
      <c r="AA13">
        <v>14.04936</v>
      </c>
      <c r="AB13">
        <v>39.510120000000001</v>
      </c>
      <c r="AC13">
        <v>19.35568</v>
      </c>
      <c r="AD13">
        <v>36.591700000000003</v>
      </c>
      <c r="AE13">
        <v>49.436556000000003</v>
      </c>
      <c r="AF13">
        <v>26.622</v>
      </c>
      <c r="AG13">
        <v>18.690000000000001</v>
      </c>
      <c r="AH13">
        <v>152.94049999999999</v>
      </c>
      <c r="AI13">
        <v>0</v>
      </c>
      <c r="AJ13">
        <v>0</v>
      </c>
      <c r="AK13">
        <v>51.394500000000001</v>
      </c>
      <c r="AL13">
        <v>85.988</v>
      </c>
      <c r="AM13">
        <v>5.1986999999999997</v>
      </c>
      <c r="AN13">
        <v>1.0521499999999999</v>
      </c>
      <c r="AO13">
        <v>26.46</v>
      </c>
      <c r="AP13">
        <v>11.2728</v>
      </c>
      <c r="AQ13">
        <v>45.36</v>
      </c>
      <c r="AR13">
        <v>23.184000000000001</v>
      </c>
      <c r="AS13">
        <v>20.178000000000001</v>
      </c>
      <c r="AT13">
        <v>17.837733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3172.1740489999997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59.656999999999996</v>
      </c>
      <c r="H14">
        <v>0</v>
      </c>
      <c r="I14">
        <v>0</v>
      </c>
      <c r="J14">
        <v>39.456000000000003</v>
      </c>
      <c r="K14">
        <v>561.44209999999998</v>
      </c>
      <c r="L14">
        <v>646.7251</v>
      </c>
      <c r="M14">
        <v>92</v>
      </c>
      <c r="N14">
        <v>118.125</v>
      </c>
      <c r="O14">
        <v>123.66562500000001</v>
      </c>
      <c r="P14">
        <v>139.31</v>
      </c>
      <c r="Q14">
        <v>14.2104</v>
      </c>
      <c r="R14">
        <v>42.390099999999997</v>
      </c>
      <c r="S14">
        <v>18.799600000000002</v>
      </c>
      <c r="T14">
        <v>0</v>
      </c>
      <c r="U14">
        <v>417.375</v>
      </c>
      <c r="V14">
        <v>14.25</v>
      </c>
      <c r="W14">
        <v>44.609900000000003</v>
      </c>
      <c r="X14">
        <v>147.515625</v>
      </c>
      <c r="Y14">
        <v>0</v>
      </c>
      <c r="Z14">
        <v>6.5208000000000004</v>
      </c>
      <c r="AA14">
        <v>14.04936</v>
      </c>
      <c r="AB14">
        <v>39.510120000000001</v>
      </c>
      <c r="AC14">
        <v>19.35568</v>
      </c>
      <c r="AD14">
        <v>36.591700000000003</v>
      </c>
      <c r="AE14">
        <v>49.436556000000003</v>
      </c>
      <c r="AF14">
        <v>26.622</v>
      </c>
      <c r="AG14">
        <v>18.690000000000001</v>
      </c>
      <c r="AH14">
        <v>152.94049999999999</v>
      </c>
      <c r="AI14">
        <v>0</v>
      </c>
      <c r="AJ14">
        <v>0</v>
      </c>
      <c r="AK14">
        <v>51.394500000000001</v>
      </c>
      <c r="AL14">
        <v>85.988</v>
      </c>
      <c r="AM14">
        <v>5.1986999999999997</v>
      </c>
      <c r="AN14">
        <v>1.0521499999999999</v>
      </c>
      <c r="AO14">
        <v>26.46</v>
      </c>
      <c r="AP14">
        <v>11.2728</v>
      </c>
      <c r="AQ14">
        <v>45.36</v>
      </c>
      <c r="AR14">
        <v>23.184000000000001</v>
      </c>
      <c r="AS14">
        <v>20.178000000000001</v>
      </c>
      <c r="AT14">
        <v>18.127891999999999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3141.4642079999999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39.656999999999996</v>
      </c>
      <c r="H15">
        <v>0</v>
      </c>
      <c r="I15">
        <v>0</v>
      </c>
      <c r="J15">
        <v>39.456000000000003</v>
      </c>
      <c r="K15">
        <v>552.44209999999998</v>
      </c>
      <c r="L15">
        <v>646.7251</v>
      </c>
      <c r="M15">
        <v>92</v>
      </c>
      <c r="N15">
        <v>118.125</v>
      </c>
      <c r="O15">
        <v>123.66562500000001</v>
      </c>
      <c r="P15">
        <v>139.31</v>
      </c>
      <c r="Q15">
        <v>14.2104</v>
      </c>
      <c r="R15">
        <v>42.390099999999997</v>
      </c>
      <c r="S15">
        <v>18.799600000000002</v>
      </c>
      <c r="T15">
        <v>0</v>
      </c>
      <c r="U15">
        <v>416.25</v>
      </c>
      <c r="V15">
        <v>14.25</v>
      </c>
      <c r="W15">
        <v>44.609900000000003</v>
      </c>
      <c r="X15">
        <v>147.515625</v>
      </c>
      <c r="Y15">
        <v>0</v>
      </c>
      <c r="Z15">
        <v>6.5208000000000004</v>
      </c>
      <c r="AA15">
        <v>14.04936</v>
      </c>
      <c r="AB15">
        <v>39.510120000000001</v>
      </c>
      <c r="AC15">
        <v>19.35568</v>
      </c>
      <c r="AD15">
        <v>36.591700000000003</v>
      </c>
      <c r="AE15">
        <v>49.436556000000003</v>
      </c>
      <c r="AF15">
        <v>17.748000000000001</v>
      </c>
      <c r="AG15">
        <v>18.690000000000001</v>
      </c>
      <c r="AH15">
        <v>152.94049999999999</v>
      </c>
      <c r="AI15">
        <v>0</v>
      </c>
      <c r="AJ15">
        <v>0</v>
      </c>
      <c r="AK15">
        <v>51.394500000000001</v>
      </c>
      <c r="AL15">
        <v>83.664000000000001</v>
      </c>
      <c r="AM15">
        <v>5.1986999999999997</v>
      </c>
      <c r="AN15">
        <v>1.0521499999999999</v>
      </c>
      <c r="AO15">
        <v>26.46</v>
      </c>
      <c r="AP15">
        <v>10.119899999999999</v>
      </c>
      <c r="AQ15">
        <v>45.36</v>
      </c>
      <c r="AR15">
        <v>23.184000000000001</v>
      </c>
      <c r="AS15">
        <v>20.178000000000001</v>
      </c>
      <c r="AT15">
        <v>17.092625999999999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3097.9530420000006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39.656999999999996</v>
      </c>
      <c r="H16">
        <v>0</v>
      </c>
      <c r="I16">
        <v>0</v>
      </c>
      <c r="J16">
        <v>39.456000000000003</v>
      </c>
      <c r="K16">
        <v>522.44209999999998</v>
      </c>
      <c r="L16">
        <v>646.7251</v>
      </c>
      <c r="M16">
        <v>92</v>
      </c>
      <c r="N16">
        <v>118.125</v>
      </c>
      <c r="O16">
        <v>123.66562500000001</v>
      </c>
      <c r="P16">
        <v>139.31</v>
      </c>
      <c r="Q16">
        <v>14.2104</v>
      </c>
      <c r="R16">
        <v>42.390099999999997</v>
      </c>
      <c r="S16">
        <v>18.799600000000002</v>
      </c>
      <c r="T16">
        <v>0</v>
      </c>
      <c r="U16">
        <v>416.25</v>
      </c>
      <c r="V16">
        <v>14.25</v>
      </c>
      <c r="W16">
        <v>44.609900000000003</v>
      </c>
      <c r="X16">
        <v>147.515625</v>
      </c>
      <c r="Y16">
        <v>0</v>
      </c>
      <c r="Z16">
        <v>6.5208000000000004</v>
      </c>
      <c r="AA16">
        <v>14.04936</v>
      </c>
      <c r="AB16">
        <v>39.510120000000001</v>
      </c>
      <c r="AC16">
        <v>19.35568</v>
      </c>
      <c r="AD16">
        <v>36.591700000000003</v>
      </c>
      <c r="AE16">
        <v>49.436556000000003</v>
      </c>
      <c r="AF16">
        <v>17.748000000000001</v>
      </c>
      <c r="AG16">
        <v>18.690000000000001</v>
      </c>
      <c r="AH16">
        <v>152.94049999999999</v>
      </c>
      <c r="AI16">
        <v>0</v>
      </c>
      <c r="AJ16">
        <v>0</v>
      </c>
      <c r="AK16">
        <v>51.394500000000001</v>
      </c>
      <c r="AL16">
        <v>83.664000000000001</v>
      </c>
      <c r="AM16">
        <v>5.1986999999999997</v>
      </c>
      <c r="AN16">
        <v>1.0521499999999999</v>
      </c>
      <c r="AO16">
        <v>26.46</v>
      </c>
      <c r="AP16">
        <v>10.119899999999999</v>
      </c>
      <c r="AQ16">
        <v>45.36</v>
      </c>
      <c r="AR16">
        <v>23.184000000000001</v>
      </c>
      <c r="AS16">
        <v>20.178000000000001</v>
      </c>
      <c r="AT16">
        <v>18.200900000000001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3069.0613160000003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19.656700000000001</v>
      </c>
      <c r="H17">
        <v>0</v>
      </c>
      <c r="I17">
        <v>0</v>
      </c>
      <c r="J17">
        <v>18.533047</v>
      </c>
      <c r="K17">
        <v>497.44209999999998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139.31</v>
      </c>
      <c r="Q17">
        <v>14.2104</v>
      </c>
      <c r="R17">
        <v>42.390099999999997</v>
      </c>
      <c r="S17">
        <v>18.799600000000002</v>
      </c>
      <c r="T17">
        <v>0</v>
      </c>
      <c r="U17">
        <v>416.25</v>
      </c>
      <c r="V17">
        <v>14.25</v>
      </c>
      <c r="W17">
        <v>44.609900000000003</v>
      </c>
      <c r="X17">
        <v>147.515625</v>
      </c>
      <c r="Y17">
        <v>0</v>
      </c>
      <c r="Z17">
        <v>6.5208000000000004</v>
      </c>
      <c r="AA17">
        <v>14.04936</v>
      </c>
      <c r="AB17">
        <v>39.510120000000001</v>
      </c>
      <c r="AC17">
        <v>19.35568</v>
      </c>
      <c r="AD17">
        <v>36.591700000000003</v>
      </c>
      <c r="AE17">
        <v>49.436556000000003</v>
      </c>
      <c r="AF17">
        <v>17.748000000000001</v>
      </c>
      <c r="AG17">
        <v>18.690000000000001</v>
      </c>
      <c r="AH17">
        <v>152.94049999999999</v>
      </c>
      <c r="AI17">
        <v>0</v>
      </c>
      <c r="AJ17">
        <v>0</v>
      </c>
      <c r="AK17">
        <v>51.394500000000001</v>
      </c>
      <c r="AL17">
        <v>83.664000000000001</v>
      </c>
      <c r="AM17">
        <v>5.1986999999999997</v>
      </c>
      <c r="AN17">
        <v>1.0521499999999999</v>
      </c>
      <c r="AO17">
        <v>26.46</v>
      </c>
      <c r="AP17">
        <v>10.119899999999999</v>
      </c>
      <c r="AQ17">
        <v>45.36</v>
      </c>
      <c r="AR17">
        <v>23.184000000000001</v>
      </c>
      <c r="AS17">
        <v>20.178000000000001</v>
      </c>
      <c r="AT17">
        <v>18.194851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3009.5594140000007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19.656700000000001</v>
      </c>
      <c r="H18">
        <v>0</v>
      </c>
      <c r="I18">
        <v>0</v>
      </c>
      <c r="J18">
        <v>12.106299999999999</v>
      </c>
      <c r="K18">
        <v>453.44209999999998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139.31</v>
      </c>
      <c r="Q18">
        <v>14.2104</v>
      </c>
      <c r="R18">
        <v>42.390099999999997</v>
      </c>
      <c r="S18">
        <v>18.799600000000002</v>
      </c>
      <c r="T18">
        <v>0</v>
      </c>
      <c r="U18">
        <v>416.25</v>
      </c>
      <c r="V18">
        <v>14.25</v>
      </c>
      <c r="W18">
        <v>44.609900000000003</v>
      </c>
      <c r="X18">
        <v>147.515625</v>
      </c>
      <c r="Y18">
        <v>0</v>
      </c>
      <c r="Z18">
        <v>6.5208000000000004</v>
      </c>
      <c r="AA18">
        <v>14.04936</v>
      </c>
      <c r="AB18">
        <v>39.510120000000001</v>
      </c>
      <c r="AC18">
        <v>19.35568</v>
      </c>
      <c r="AD18">
        <v>36.591700000000003</v>
      </c>
      <c r="AE18">
        <v>49.436556000000003</v>
      </c>
      <c r="AF18">
        <v>17.748000000000001</v>
      </c>
      <c r="AG18">
        <v>18.690000000000001</v>
      </c>
      <c r="AH18">
        <v>152.94049999999999</v>
      </c>
      <c r="AI18">
        <v>0</v>
      </c>
      <c r="AJ18">
        <v>0</v>
      </c>
      <c r="AK18">
        <v>51.394500000000001</v>
      </c>
      <c r="AL18">
        <v>83.664000000000001</v>
      </c>
      <c r="AM18">
        <v>5.1986999999999997</v>
      </c>
      <c r="AN18">
        <v>1.0521499999999999</v>
      </c>
      <c r="AO18">
        <v>26.46</v>
      </c>
      <c r="AP18">
        <v>10.119899999999999</v>
      </c>
      <c r="AQ18">
        <v>45.36</v>
      </c>
      <c r="AR18">
        <v>23.184000000000001</v>
      </c>
      <c r="AS18">
        <v>20.178000000000001</v>
      </c>
      <c r="AT18">
        <v>19.70092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2960.6387360000008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19.656700000000001</v>
      </c>
      <c r="H19">
        <v>0</v>
      </c>
      <c r="I19">
        <v>0</v>
      </c>
      <c r="J19">
        <v>12.106299999999999</v>
      </c>
      <c r="K19">
        <v>444.44209999999998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139.31</v>
      </c>
      <c r="Q19">
        <v>14.2104</v>
      </c>
      <c r="R19">
        <v>29.772400000000001</v>
      </c>
      <c r="S19">
        <v>18.799600000000002</v>
      </c>
      <c r="T19">
        <v>0</v>
      </c>
      <c r="U19">
        <v>416.25</v>
      </c>
      <c r="V19">
        <v>10.991400000000001</v>
      </c>
      <c r="W19">
        <v>44.609900000000003</v>
      </c>
      <c r="X19">
        <v>147.515625</v>
      </c>
      <c r="Y19">
        <v>0</v>
      </c>
      <c r="Z19">
        <v>6.5208000000000004</v>
      </c>
      <c r="AA19">
        <v>14.04936</v>
      </c>
      <c r="AB19">
        <v>39.510120000000001</v>
      </c>
      <c r="AC19">
        <v>19.35568</v>
      </c>
      <c r="AD19">
        <v>36.591700000000003</v>
      </c>
      <c r="AE19">
        <v>49.436556000000003</v>
      </c>
      <c r="AF19">
        <v>17.748000000000001</v>
      </c>
      <c r="AG19">
        <v>18.690000000000001</v>
      </c>
      <c r="AH19">
        <v>152.94049999999999</v>
      </c>
      <c r="AI19">
        <v>0</v>
      </c>
      <c r="AJ19">
        <v>0</v>
      </c>
      <c r="AK19">
        <v>51.394500000000001</v>
      </c>
      <c r="AL19">
        <v>83.664000000000001</v>
      </c>
      <c r="AM19">
        <v>4.3989000000000003</v>
      </c>
      <c r="AN19">
        <v>1.0521499999999999</v>
      </c>
      <c r="AO19">
        <v>26.46</v>
      </c>
      <c r="AP19">
        <v>10.119899999999999</v>
      </c>
      <c r="AQ19">
        <v>45.36</v>
      </c>
      <c r="AR19">
        <v>23.184000000000001</v>
      </c>
      <c r="AS19">
        <v>20.178000000000001</v>
      </c>
      <c r="AT19">
        <v>20.000046999999999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2935.2617630000009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19.656700000000001</v>
      </c>
      <c r="H20">
        <v>0</v>
      </c>
      <c r="I20">
        <v>0</v>
      </c>
      <c r="J20">
        <v>12.106299999999999</v>
      </c>
      <c r="K20">
        <v>444.44209999999998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139.31</v>
      </c>
      <c r="Q20">
        <v>14.2104</v>
      </c>
      <c r="R20">
        <v>29.772400000000001</v>
      </c>
      <c r="S20">
        <v>18.799600000000002</v>
      </c>
      <c r="T20">
        <v>0</v>
      </c>
      <c r="U20">
        <v>416.25</v>
      </c>
      <c r="V20">
        <v>10.991400000000001</v>
      </c>
      <c r="W20">
        <v>30.017199999999999</v>
      </c>
      <c r="X20">
        <v>147.515625</v>
      </c>
      <c r="Y20">
        <v>0</v>
      </c>
      <c r="Z20">
        <v>6.5208000000000004</v>
      </c>
      <c r="AA20">
        <v>14.04936</v>
      </c>
      <c r="AB20">
        <v>39.510120000000001</v>
      </c>
      <c r="AC20">
        <v>19.35568</v>
      </c>
      <c r="AD20">
        <v>36.591700000000003</v>
      </c>
      <c r="AE20">
        <v>49.436556000000003</v>
      </c>
      <c r="AF20">
        <v>17.748000000000001</v>
      </c>
      <c r="AG20">
        <v>18.690000000000001</v>
      </c>
      <c r="AH20">
        <v>152.94049999999999</v>
      </c>
      <c r="AI20">
        <v>0</v>
      </c>
      <c r="AJ20">
        <v>0</v>
      </c>
      <c r="AK20">
        <v>51.394500000000001</v>
      </c>
      <c r="AL20">
        <v>83.664000000000001</v>
      </c>
      <c r="AM20">
        <v>0</v>
      </c>
      <c r="AN20">
        <v>1.0521499999999999</v>
      </c>
      <c r="AO20">
        <v>26.46</v>
      </c>
      <c r="AP20">
        <v>10.119899999999999</v>
      </c>
      <c r="AQ20">
        <v>45.36</v>
      </c>
      <c r="AR20">
        <v>47.472000000000001</v>
      </c>
      <c r="AS20">
        <v>20.178000000000001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2940.5581630000006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19.656700000000001</v>
      </c>
      <c r="H21">
        <v>0</v>
      </c>
      <c r="I21">
        <v>0</v>
      </c>
      <c r="J21">
        <v>12.106299999999999</v>
      </c>
      <c r="K21">
        <v>444.44209999999998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139.31</v>
      </c>
      <c r="Q21">
        <v>14.2104</v>
      </c>
      <c r="R21">
        <v>29.772400000000001</v>
      </c>
      <c r="S21">
        <v>18.799600000000002</v>
      </c>
      <c r="T21">
        <v>0</v>
      </c>
      <c r="U21">
        <v>416.25</v>
      </c>
      <c r="V21">
        <v>10.991400000000001</v>
      </c>
      <c r="W21">
        <v>30.017199999999999</v>
      </c>
      <c r="X21">
        <v>147.515625</v>
      </c>
      <c r="Y21">
        <v>0</v>
      </c>
      <c r="Z21">
        <v>6.5208000000000004</v>
      </c>
      <c r="AA21">
        <v>14.04936</v>
      </c>
      <c r="AB21">
        <v>39.510120000000001</v>
      </c>
      <c r="AC21">
        <v>19.35568</v>
      </c>
      <c r="AD21">
        <v>36.591700000000003</v>
      </c>
      <c r="AE21">
        <v>49.436556000000003</v>
      </c>
      <c r="AF21">
        <v>17.748000000000001</v>
      </c>
      <c r="AG21">
        <v>18.690000000000001</v>
      </c>
      <c r="AH21">
        <v>152.94049999999999</v>
      </c>
      <c r="AI21">
        <v>0</v>
      </c>
      <c r="AJ21">
        <v>0</v>
      </c>
      <c r="AK21">
        <v>51.394500000000001</v>
      </c>
      <c r="AL21">
        <v>83.664000000000001</v>
      </c>
      <c r="AM21">
        <v>0</v>
      </c>
      <c r="AN21">
        <v>1.0521499999999999</v>
      </c>
      <c r="AO21">
        <v>26.46</v>
      </c>
      <c r="AP21">
        <v>10.119899999999999</v>
      </c>
      <c r="AQ21">
        <v>45.36</v>
      </c>
      <c r="AR21">
        <v>47.472000000000001</v>
      </c>
      <c r="AS21">
        <v>20.178000000000001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2940.5581630000006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19.656700000000001</v>
      </c>
      <c r="H22">
        <v>0</v>
      </c>
      <c r="I22">
        <v>0</v>
      </c>
      <c r="J22">
        <v>12.106299999999999</v>
      </c>
      <c r="K22">
        <v>444.44209999999998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139.31</v>
      </c>
      <c r="Q22">
        <v>14.2104</v>
      </c>
      <c r="R22">
        <v>29.772400000000001</v>
      </c>
      <c r="S22">
        <v>18.799600000000002</v>
      </c>
      <c r="T22">
        <v>0</v>
      </c>
      <c r="U22">
        <v>416.25</v>
      </c>
      <c r="V22">
        <v>14.25</v>
      </c>
      <c r="W22">
        <v>30.017199999999999</v>
      </c>
      <c r="X22">
        <v>147.515625</v>
      </c>
      <c r="Y22">
        <v>0</v>
      </c>
      <c r="Z22">
        <v>6.5208000000000004</v>
      </c>
      <c r="AA22">
        <v>14.04936</v>
      </c>
      <c r="AB22">
        <v>39.510120000000001</v>
      </c>
      <c r="AC22">
        <v>19.35568</v>
      </c>
      <c r="AD22">
        <v>36.591700000000003</v>
      </c>
      <c r="AE22">
        <v>49.436556000000003</v>
      </c>
      <c r="AF22">
        <v>17.748000000000001</v>
      </c>
      <c r="AG22">
        <v>18.690000000000001</v>
      </c>
      <c r="AH22">
        <v>152.94049999999999</v>
      </c>
      <c r="AI22">
        <v>0</v>
      </c>
      <c r="AJ22">
        <v>0</v>
      </c>
      <c r="AK22">
        <v>51.394500000000001</v>
      </c>
      <c r="AL22">
        <v>83.664000000000001</v>
      </c>
      <c r="AM22">
        <v>0</v>
      </c>
      <c r="AN22">
        <v>1.0521499999999999</v>
      </c>
      <c r="AO22">
        <v>26.46</v>
      </c>
      <c r="AP22">
        <v>10.119899999999999</v>
      </c>
      <c r="AQ22">
        <v>45.36</v>
      </c>
      <c r="AR22">
        <v>23.184000000000001</v>
      </c>
      <c r="AS22">
        <v>20.178000000000001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2919.5287630000007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19.656700000000001</v>
      </c>
      <c r="H23">
        <v>0</v>
      </c>
      <c r="I23">
        <v>0</v>
      </c>
      <c r="J23">
        <v>12.106299999999999</v>
      </c>
      <c r="K23">
        <v>444.44209999999998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139.31</v>
      </c>
      <c r="Q23">
        <v>14.2104</v>
      </c>
      <c r="R23">
        <v>29.772400000000001</v>
      </c>
      <c r="S23">
        <v>18.799600000000002</v>
      </c>
      <c r="T23">
        <v>0</v>
      </c>
      <c r="U23">
        <v>416.25</v>
      </c>
      <c r="V23">
        <v>14.25</v>
      </c>
      <c r="W23">
        <v>43.704000000000001</v>
      </c>
      <c r="X23">
        <v>147.515625</v>
      </c>
      <c r="Y23">
        <v>0</v>
      </c>
      <c r="Z23">
        <v>6.5208000000000004</v>
      </c>
      <c r="AA23">
        <v>14.04936</v>
      </c>
      <c r="AB23">
        <v>39.510120000000001</v>
      </c>
      <c r="AC23">
        <v>19.35568</v>
      </c>
      <c r="AD23">
        <v>36.591700000000003</v>
      </c>
      <c r="AE23">
        <v>49.436556000000003</v>
      </c>
      <c r="AF23">
        <v>17.748000000000001</v>
      </c>
      <c r="AG23">
        <v>18.690000000000001</v>
      </c>
      <c r="AH23">
        <v>152.94049999999999</v>
      </c>
      <c r="AI23">
        <v>0</v>
      </c>
      <c r="AJ23">
        <v>0</v>
      </c>
      <c r="AK23">
        <v>51.394500000000001</v>
      </c>
      <c r="AL23">
        <v>83.082999999999998</v>
      </c>
      <c r="AM23">
        <v>0</v>
      </c>
      <c r="AN23">
        <v>1.0521499999999999</v>
      </c>
      <c r="AO23">
        <v>26.46</v>
      </c>
      <c r="AP23">
        <v>10.119899999999999</v>
      </c>
      <c r="AQ23">
        <v>45.36</v>
      </c>
      <c r="AR23">
        <v>23.184000000000001</v>
      </c>
      <c r="AS23">
        <v>20.178000000000001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2932.634563000001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19.656700000000001</v>
      </c>
      <c r="H24">
        <v>0</v>
      </c>
      <c r="I24">
        <v>0</v>
      </c>
      <c r="J24">
        <v>12.106299999999999</v>
      </c>
      <c r="K24">
        <v>444.44209999999998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</v>
      </c>
      <c r="Q24">
        <v>14.2104</v>
      </c>
      <c r="R24">
        <v>29.772400000000001</v>
      </c>
      <c r="S24">
        <v>18.799600000000002</v>
      </c>
      <c r="T24">
        <v>0</v>
      </c>
      <c r="U24">
        <v>416.25</v>
      </c>
      <c r="V24">
        <v>14.25</v>
      </c>
      <c r="W24">
        <v>43.704000000000001</v>
      </c>
      <c r="X24">
        <v>147.515625</v>
      </c>
      <c r="Y24">
        <v>0</v>
      </c>
      <c r="Z24">
        <v>6.5208000000000004</v>
      </c>
      <c r="AA24">
        <v>14.04936</v>
      </c>
      <c r="AB24">
        <v>39.510120000000001</v>
      </c>
      <c r="AC24">
        <v>19.35568</v>
      </c>
      <c r="AD24">
        <v>36.591700000000003</v>
      </c>
      <c r="AE24">
        <v>49.436556000000003</v>
      </c>
      <c r="AF24">
        <v>17.748000000000001</v>
      </c>
      <c r="AG24">
        <v>18.690000000000001</v>
      </c>
      <c r="AH24">
        <v>152.94049999999999</v>
      </c>
      <c r="AI24">
        <v>0</v>
      </c>
      <c r="AJ24">
        <v>0</v>
      </c>
      <c r="AK24">
        <v>51.394500000000001</v>
      </c>
      <c r="AL24">
        <v>83.082999999999998</v>
      </c>
      <c r="AM24">
        <v>0</v>
      </c>
      <c r="AN24">
        <v>1.0521499999999999</v>
      </c>
      <c r="AO24">
        <v>26.46</v>
      </c>
      <c r="AP24">
        <v>10.119899999999999</v>
      </c>
      <c r="AQ24">
        <v>45.36</v>
      </c>
      <c r="AR24">
        <v>23.184000000000001</v>
      </c>
      <c r="AS24">
        <v>20.178000000000001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2932.634563000001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19.656700000000001</v>
      </c>
      <c r="H25">
        <v>0</v>
      </c>
      <c r="I25">
        <v>0</v>
      </c>
      <c r="J25">
        <v>12.106299999999999</v>
      </c>
      <c r="K25">
        <v>444.44209999999998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</v>
      </c>
      <c r="Q25">
        <v>14.2104</v>
      </c>
      <c r="R25">
        <v>29.772400000000001</v>
      </c>
      <c r="S25">
        <v>18.799600000000002</v>
      </c>
      <c r="T25">
        <v>0</v>
      </c>
      <c r="U25">
        <v>416.25</v>
      </c>
      <c r="V25">
        <v>10.991400000000001</v>
      </c>
      <c r="W25">
        <v>29.507000000000001</v>
      </c>
      <c r="X25">
        <v>147.515625</v>
      </c>
      <c r="Y25">
        <v>0</v>
      </c>
      <c r="Z25">
        <v>6.5208000000000004</v>
      </c>
      <c r="AA25">
        <v>14.04936</v>
      </c>
      <c r="AB25">
        <v>39.510120000000001</v>
      </c>
      <c r="AC25">
        <v>19.35568</v>
      </c>
      <c r="AD25">
        <v>36.591700000000003</v>
      </c>
      <c r="AE25">
        <v>49.436556000000003</v>
      </c>
      <c r="AF25">
        <v>17.748000000000001</v>
      </c>
      <c r="AG25">
        <v>18.690000000000001</v>
      </c>
      <c r="AH25">
        <v>152.94049999999999</v>
      </c>
      <c r="AI25">
        <v>0</v>
      </c>
      <c r="AJ25">
        <v>0</v>
      </c>
      <c r="AK25">
        <v>51.394500000000001</v>
      </c>
      <c r="AL25">
        <v>83.082999999999998</v>
      </c>
      <c r="AM25">
        <v>0</v>
      </c>
      <c r="AN25">
        <v>1.0521499999999999</v>
      </c>
      <c r="AO25">
        <v>26.46</v>
      </c>
      <c r="AP25">
        <v>10.119899999999999</v>
      </c>
      <c r="AQ25">
        <v>45.36</v>
      </c>
      <c r="AR25">
        <v>23.184000000000001</v>
      </c>
      <c r="AS25">
        <v>20.178000000000001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2915.1789630000007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19.656700000000001</v>
      </c>
      <c r="H26">
        <v>0</v>
      </c>
      <c r="I26">
        <v>0</v>
      </c>
      <c r="J26">
        <v>12.106299999999999</v>
      </c>
      <c r="K26">
        <v>444.44209999999998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</v>
      </c>
      <c r="Q26">
        <v>14.2104</v>
      </c>
      <c r="R26">
        <v>29.772400000000001</v>
      </c>
      <c r="S26">
        <v>18.799600000000002</v>
      </c>
      <c r="T26">
        <v>0</v>
      </c>
      <c r="U26">
        <v>416.25</v>
      </c>
      <c r="V26">
        <v>10.991400000000001</v>
      </c>
      <c r="W26">
        <v>29.507000000000001</v>
      </c>
      <c r="X26">
        <v>132.72919999999999</v>
      </c>
      <c r="Y26">
        <v>0</v>
      </c>
      <c r="Z26">
        <v>6.5208000000000004</v>
      </c>
      <c r="AA26">
        <v>14.04936</v>
      </c>
      <c r="AB26">
        <v>39.510120000000001</v>
      </c>
      <c r="AC26">
        <v>19.35568</v>
      </c>
      <c r="AD26">
        <v>36.591700000000003</v>
      </c>
      <c r="AE26">
        <v>49.436556000000003</v>
      </c>
      <c r="AF26">
        <v>17.748000000000001</v>
      </c>
      <c r="AG26">
        <v>18.690000000000001</v>
      </c>
      <c r="AH26">
        <v>152.94049999999999</v>
      </c>
      <c r="AI26">
        <v>0</v>
      </c>
      <c r="AJ26">
        <v>0</v>
      </c>
      <c r="AK26">
        <v>51.394500000000001</v>
      </c>
      <c r="AL26">
        <v>83.082999999999998</v>
      </c>
      <c r="AM26">
        <v>0</v>
      </c>
      <c r="AN26">
        <v>1.0521499999999999</v>
      </c>
      <c r="AO26">
        <v>26.46</v>
      </c>
      <c r="AP26">
        <v>10.119899999999999</v>
      </c>
      <c r="AQ26">
        <v>31.5</v>
      </c>
      <c r="AR26">
        <v>23.184000000000001</v>
      </c>
      <c r="AS26">
        <v>20.178000000000001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2886.5325380000008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19.656700000000001</v>
      </c>
      <c r="H27">
        <v>0</v>
      </c>
      <c r="I27">
        <v>0</v>
      </c>
      <c r="J27">
        <v>12.106299999999999</v>
      </c>
      <c r="K27">
        <v>462.44209999999998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</v>
      </c>
      <c r="Q27">
        <v>14.2104</v>
      </c>
      <c r="R27">
        <v>37.887377000000001</v>
      </c>
      <c r="S27">
        <v>18.799600000000002</v>
      </c>
      <c r="T27">
        <v>0</v>
      </c>
      <c r="U27">
        <v>416.25</v>
      </c>
      <c r="V27">
        <v>14.246071000000001</v>
      </c>
      <c r="W27">
        <v>43.698771999999998</v>
      </c>
      <c r="X27">
        <v>147.515625</v>
      </c>
      <c r="Y27">
        <v>0</v>
      </c>
      <c r="Z27">
        <v>6.5208000000000004</v>
      </c>
      <c r="AA27">
        <v>14.04936</v>
      </c>
      <c r="AB27">
        <v>31.992000000000001</v>
      </c>
      <c r="AC27">
        <v>9.6778399999999998</v>
      </c>
      <c r="AD27">
        <v>36.591700000000003</v>
      </c>
      <c r="AE27">
        <v>49.436556000000003</v>
      </c>
      <c r="AF27">
        <v>17.748000000000001</v>
      </c>
      <c r="AG27">
        <v>18.690000000000001</v>
      </c>
      <c r="AH27">
        <v>152.94049999999999</v>
      </c>
      <c r="AI27">
        <v>0</v>
      </c>
      <c r="AJ27">
        <v>0</v>
      </c>
      <c r="AK27">
        <v>51.394500000000001</v>
      </c>
      <c r="AL27">
        <v>83.082999999999998</v>
      </c>
      <c r="AM27">
        <v>0</v>
      </c>
      <c r="AN27">
        <v>1.0521499999999999</v>
      </c>
      <c r="AO27">
        <v>26.46</v>
      </c>
      <c r="AP27">
        <v>10.119899999999999</v>
      </c>
      <c r="AQ27">
        <v>31.5</v>
      </c>
      <c r="AR27">
        <v>30.911999999999999</v>
      </c>
      <c r="AS27">
        <v>20.178000000000001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2935.4124230000002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19.656700000000001</v>
      </c>
      <c r="H28">
        <v>0</v>
      </c>
      <c r="I28">
        <v>0</v>
      </c>
      <c r="J28">
        <v>12.106299999999999</v>
      </c>
      <c r="K28">
        <v>476.44209999999998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</v>
      </c>
      <c r="Q28">
        <v>14.2104</v>
      </c>
      <c r="R28">
        <v>42.233373999999998</v>
      </c>
      <c r="S28">
        <v>18.799600000000002</v>
      </c>
      <c r="T28">
        <v>0</v>
      </c>
      <c r="U28">
        <v>416.25</v>
      </c>
      <c r="V28">
        <v>14.25</v>
      </c>
      <c r="W28">
        <v>43.7</v>
      </c>
      <c r="X28">
        <v>147.515625</v>
      </c>
      <c r="Y28">
        <v>0</v>
      </c>
      <c r="Z28">
        <v>6.5208000000000004</v>
      </c>
      <c r="AA28">
        <v>14.04936</v>
      </c>
      <c r="AB28">
        <v>26.34008</v>
      </c>
      <c r="AC28">
        <v>9.6778399999999998</v>
      </c>
      <c r="AD28">
        <v>36.591700000000003</v>
      </c>
      <c r="AE28">
        <v>49.436556000000003</v>
      </c>
      <c r="AF28">
        <v>17.748000000000001</v>
      </c>
      <c r="AG28">
        <v>18.690000000000001</v>
      </c>
      <c r="AH28">
        <v>152.94049999999999</v>
      </c>
      <c r="AI28">
        <v>0</v>
      </c>
      <c r="AJ28">
        <v>0</v>
      </c>
      <c r="AK28">
        <v>51.394500000000001</v>
      </c>
      <c r="AL28">
        <v>83.082999999999998</v>
      </c>
      <c r="AM28">
        <v>0</v>
      </c>
      <c r="AN28">
        <v>1.0521499999999999</v>
      </c>
      <c r="AO28">
        <v>26.46</v>
      </c>
      <c r="AP28">
        <v>10.119899999999999</v>
      </c>
      <c r="AQ28">
        <v>31.5</v>
      </c>
      <c r="AR28">
        <v>30.911999999999999</v>
      </c>
      <c r="AS28">
        <v>20.178000000000001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2948.1116569999995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19.656700000000001</v>
      </c>
      <c r="H29">
        <v>0</v>
      </c>
      <c r="I29">
        <v>0</v>
      </c>
      <c r="J29">
        <v>12.106299999999999</v>
      </c>
      <c r="K29">
        <v>482.44209999999998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</v>
      </c>
      <c r="Q29">
        <v>14.2104</v>
      </c>
      <c r="R29">
        <v>42.390099999999997</v>
      </c>
      <c r="S29">
        <v>18.799600000000002</v>
      </c>
      <c r="T29">
        <v>0</v>
      </c>
      <c r="U29">
        <v>416.25</v>
      </c>
      <c r="V29">
        <v>14.25</v>
      </c>
      <c r="W29">
        <v>43.7</v>
      </c>
      <c r="X29">
        <v>147.515625</v>
      </c>
      <c r="Y29">
        <v>0</v>
      </c>
      <c r="Z29">
        <v>6.5208000000000004</v>
      </c>
      <c r="AA29">
        <v>14.04936</v>
      </c>
      <c r="AB29">
        <v>26.34008</v>
      </c>
      <c r="AC29">
        <v>9.6778399999999998</v>
      </c>
      <c r="AD29">
        <v>36.591700000000003</v>
      </c>
      <c r="AE29">
        <v>49.436556000000003</v>
      </c>
      <c r="AF29">
        <v>17.748000000000001</v>
      </c>
      <c r="AG29">
        <v>18.690000000000001</v>
      </c>
      <c r="AH29">
        <v>152.94049999999999</v>
      </c>
      <c r="AI29">
        <v>0</v>
      </c>
      <c r="AJ29">
        <v>0</v>
      </c>
      <c r="AK29">
        <v>51.394500000000001</v>
      </c>
      <c r="AL29">
        <v>83.082999999999998</v>
      </c>
      <c r="AM29">
        <v>0</v>
      </c>
      <c r="AN29">
        <v>1.0521499999999999</v>
      </c>
      <c r="AO29">
        <v>26.46</v>
      </c>
      <c r="AP29">
        <v>10.119899999999999</v>
      </c>
      <c r="AQ29">
        <v>31.5</v>
      </c>
      <c r="AR29">
        <v>30.911999999999999</v>
      </c>
      <c r="AS29">
        <v>20.178000000000001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2954.2683829999996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19.656700000000001</v>
      </c>
      <c r="H30">
        <v>0</v>
      </c>
      <c r="I30">
        <v>0</v>
      </c>
      <c r="J30">
        <v>12.106299999999999</v>
      </c>
      <c r="K30">
        <v>479.44209999999998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</v>
      </c>
      <c r="Q30">
        <v>14.2104</v>
      </c>
      <c r="R30">
        <v>42.390099999999997</v>
      </c>
      <c r="S30">
        <v>18.799600000000002</v>
      </c>
      <c r="T30">
        <v>0</v>
      </c>
      <c r="U30">
        <v>416.25</v>
      </c>
      <c r="V30">
        <v>14.25</v>
      </c>
      <c r="W30">
        <v>43.7</v>
      </c>
      <c r="X30">
        <v>147.515625</v>
      </c>
      <c r="Y30">
        <v>0</v>
      </c>
      <c r="Z30">
        <v>6.5208000000000004</v>
      </c>
      <c r="AA30">
        <v>14.04936</v>
      </c>
      <c r="AB30">
        <v>26.34008</v>
      </c>
      <c r="AC30">
        <v>9.6778399999999998</v>
      </c>
      <c r="AD30">
        <v>36.591700000000003</v>
      </c>
      <c r="AE30">
        <v>49.436556000000003</v>
      </c>
      <c r="AF30">
        <v>8.8740000000000006</v>
      </c>
      <c r="AG30">
        <v>18.690000000000001</v>
      </c>
      <c r="AH30">
        <v>152.94049999999999</v>
      </c>
      <c r="AI30">
        <v>0</v>
      </c>
      <c r="AJ30">
        <v>0</v>
      </c>
      <c r="AK30">
        <v>51.394500000000001</v>
      </c>
      <c r="AL30">
        <v>83.082999999999998</v>
      </c>
      <c r="AM30">
        <v>0</v>
      </c>
      <c r="AN30">
        <v>1.0521499999999999</v>
      </c>
      <c r="AO30">
        <v>26.46</v>
      </c>
      <c r="AP30">
        <v>10.119899999999999</v>
      </c>
      <c r="AQ30">
        <v>31.5</v>
      </c>
      <c r="AR30">
        <v>30.911999999999999</v>
      </c>
      <c r="AS30">
        <v>20.178000000000001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2942.3943829999994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19.656700000000001</v>
      </c>
      <c r="H31">
        <v>0</v>
      </c>
      <c r="I31">
        <v>0</v>
      </c>
      <c r="J31">
        <v>12.106299999999999</v>
      </c>
      <c r="K31">
        <v>461.44209999999998</v>
      </c>
      <c r="L31">
        <v>653.15250000000003</v>
      </c>
      <c r="M31">
        <v>92</v>
      </c>
      <c r="N31">
        <v>118.125</v>
      </c>
      <c r="O31">
        <v>123.66562500000001</v>
      </c>
      <c r="P31">
        <v>139.31</v>
      </c>
      <c r="Q31">
        <v>14.2104</v>
      </c>
      <c r="R31">
        <v>42.390099999999997</v>
      </c>
      <c r="S31">
        <v>18.799600000000002</v>
      </c>
      <c r="T31">
        <v>0</v>
      </c>
      <c r="U31">
        <v>416.25</v>
      </c>
      <c r="V31">
        <v>14.25</v>
      </c>
      <c r="W31">
        <v>43.7</v>
      </c>
      <c r="X31">
        <v>147.515625</v>
      </c>
      <c r="Y31">
        <v>0</v>
      </c>
      <c r="Z31">
        <v>6.5208000000000004</v>
      </c>
      <c r="AA31">
        <v>14.04936</v>
      </c>
      <c r="AB31">
        <v>26.34008</v>
      </c>
      <c r="AC31">
        <v>9.6778399999999998</v>
      </c>
      <c r="AD31">
        <v>36.591700000000003</v>
      </c>
      <c r="AE31">
        <v>49.436556000000003</v>
      </c>
      <c r="AF31">
        <v>8.8740000000000006</v>
      </c>
      <c r="AG31">
        <v>18.690000000000001</v>
      </c>
      <c r="AH31">
        <v>152.94049999999999</v>
      </c>
      <c r="AI31">
        <v>0</v>
      </c>
      <c r="AJ31">
        <v>0</v>
      </c>
      <c r="AK31">
        <v>51.394500000000001</v>
      </c>
      <c r="AL31">
        <v>80.177999999999997</v>
      </c>
      <c r="AM31">
        <v>0</v>
      </c>
      <c r="AN31">
        <v>1.0521499999999999</v>
      </c>
      <c r="AO31">
        <v>26.46</v>
      </c>
      <c r="AP31">
        <v>10.119899999999999</v>
      </c>
      <c r="AQ31">
        <v>31.5</v>
      </c>
      <c r="AR31">
        <v>30.911999999999999</v>
      </c>
      <c r="AS31">
        <v>20.178000000000001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2921.4893829999992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19.656700000000001</v>
      </c>
      <c r="H32">
        <v>0</v>
      </c>
      <c r="I32">
        <v>0</v>
      </c>
      <c r="J32">
        <v>12.106299999999999</v>
      </c>
      <c r="K32">
        <v>444.44209999999998</v>
      </c>
      <c r="L32">
        <v>653.15250000000003</v>
      </c>
      <c r="M32">
        <v>92</v>
      </c>
      <c r="N32">
        <v>118.125</v>
      </c>
      <c r="O32">
        <v>123.66562500000001</v>
      </c>
      <c r="P32">
        <v>139.31</v>
      </c>
      <c r="Q32">
        <v>14.2104</v>
      </c>
      <c r="R32">
        <v>42.390099999999997</v>
      </c>
      <c r="S32">
        <v>18.799600000000002</v>
      </c>
      <c r="T32">
        <v>0</v>
      </c>
      <c r="U32">
        <v>416.25</v>
      </c>
      <c r="V32">
        <v>14.25</v>
      </c>
      <c r="W32">
        <v>43.7</v>
      </c>
      <c r="X32">
        <v>147.515625</v>
      </c>
      <c r="Y32">
        <v>0</v>
      </c>
      <c r="Z32">
        <v>6.5208000000000004</v>
      </c>
      <c r="AA32">
        <v>14.04936</v>
      </c>
      <c r="AB32">
        <v>26.34008</v>
      </c>
      <c r="AC32">
        <v>9.6778399999999998</v>
      </c>
      <c r="AD32">
        <v>36.591700000000003</v>
      </c>
      <c r="AE32">
        <v>49.436556000000003</v>
      </c>
      <c r="AF32">
        <v>8.8740000000000006</v>
      </c>
      <c r="AG32">
        <v>18.690000000000001</v>
      </c>
      <c r="AH32">
        <v>152.94049999999999</v>
      </c>
      <c r="AI32">
        <v>0</v>
      </c>
      <c r="AJ32">
        <v>0</v>
      </c>
      <c r="AK32">
        <v>51.394500000000001</v>
      </c>
      <c r="AL32">
        <v>80.177999999999997</v>
      </c>
      <c r="AM32">
        <v>0</v>
      </c>
      <c r="AN32">
        <v>1.0521499999999999</v>
      </c>
      <c r="AO32">
        <v>26.46</v>
      </c>
      <c r="AP32">
        <v>10.119899999999999</v>
      </c>
      <c r="AQ32">
        <v>31.5</v>
      </c>
      <c r="AR32">
        <v>30.911999999999999</v>
      </c>
      <c r="AS32">
        <v>20.178000000000001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2904.4893829999992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19.656700000000001</v>
      </c>
      <c r="H33">
        <v>0</v>
      </c>
      <c r="I33">
        <v>0</v>
      </c>
      <c r="J33">
        <v>12.106299999999999</v>
      </c>
      <c r="K33">
        <v>444.44209999999998</v>
      </c>
      <c r="L33">
        <v>653.15250000000003</v>
      </c>
      <c r="M33">
        <v>92</v>
      </c>
      <c r="N33">
        <v>118.125</v>
      </c>
      <c r="O33">
        <v>123.66562500000001</v>
      </c>
      <c r="P33">
        <v>139.31</v>
      </c>
      <c r="Q33">
        <v>14.2104</v>
      </c>
      <c r="R33">
        <v>42.390099999999997</v>
      </c>
      <c r="S33">
        <v>18.799600000000002</v>
      </c>
      <c r="T33">
        <v>0</v>
      </c>
      <c r="U33">
        <v>416.25</v>
      </c>
      <c r="V33">
        <v>14.25</v>
      </c>
      <c r="W33">
        <v>43.7</v>
      </c>
      <c r="X33">
        <v>147.515625</v>
      </c>
      <c r="Y33">
        <v>0</v>
      </c>
      <c r="Z33">
        <v>6.5208000000000004</v>
      </c>
      <c r="AA33">
        <v>14.04936</v>
      </c>
      <c r="AB33">
        <v>26.34008</v>
      </c>
      <c r="AC33">
        <v>9.6778399999999998</v>
      </c>
      <c r="AD33">
        <v>36.591700000000003</v>
      </c>
      <c r="AE33">
        <v>49.436556000000003</v>
      </c>
      <c r="AF33">
        <v>8.8740000000000006</v>
      </c>
      <c r="AG33">
        <v>18.690000000000001</v>
      </c>
      <c r="AH33">
        <v>152.94049999999999</v>
      </c>
      <c r="AI33">
        <v>0</v>
      </c>
      <c r="AJ33">
        <v>0</v>
      </c>
      <c r="AK33">
        <v>51.394500000000001</v>
      </c>
      <c r="AL33">
        <v>76.691999999999993</v>
      </c>
      <c r="AM33">
        <v>0</v>
      </c>
      <c r="AN33">
        <v>1.0521499999999999</v>
      </c>
      <c r="AO33">
        <v>26.46</v>
      </c>
      <c r="AP33">
        <v>10.119899999999999</v>
      </c>
      <c r="AQ33">
        <v>31.5</v>
      </c>
      <c r="AR33">
        <v>47.472000000000001</v>
      </c>
      <c r="AS33">
        <v>32.822879999999998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2940.208263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19.656700000000001</v>
      </c>
      <c r="H34">
        <v>0</v>
      </c>
      <c r="I34">
        <v>0</v>
      </c>
      <c r="J34">
        <v>12.106299999999999</v>
      </c>
      <c r="K34">
        <v>444.44209999999998</v>
      </c>
      <c r="L34">
        <v>653.15250000000003</v>
      </c>
      <c r="M34">
        <v>92</v>
      </c>
      <c r="N34">
        <v>118.125</v>
      </c>
      <c r="O34">
        <v>123.66562500000001</v>
      </c>
      <c r="P34">
        <v>139.31</v>
      </c>
      <c r="Q34">
        <v>14.2104</v>
      </c>
      <c r="R34">
        <v>29.772400000000001</v>
      </c>
      <c r="S34">
        <v>18.799600000000002</v>
      </c>
      <c r="T34">
        <v>0</v>
      </c>
      <c r="U34">
        <v>416.25</v>
      </c>
      <c r="V34">
        <v>14.25</v>
      </c>
      <c r="W34">
        <v>43.7</v>
      </c>
      <c r="X34">
        <v>147.515625</v>
      </c>
      <c r="Y34">
        <v>0</v>
      </c>
      <c r="Z34">
        <v>6.5208000000000004</v>
      </c>
      <c r="AA34">
        <v>14.04936</v>
      </c>
      <c r="AB34">
        <v>26.34008</v>
      </c>
      <c r="AC34">
        <v>9.6778399999999998</v>
      </c>
      <c r="AD34">
        <v>36.591700000000003</v>
      </c>
      <c r="AE34">
        <v>49.436556000000003</v>
      </c>
      <c r="AF34">
        <v>8.8740000000000006</v>
      </c>
      <c r="AG34">
        <v>18.690000000000001</v>
      </c>
      <c r="AH34">
        <v>152.94049999999999</v>
      </c>
      <c r="AI34">
        <v>0</v>
      </c>
      <c r="AJ34">
        <v>0</v>
      </c>
      <c r="AK34">
        <v>51.394500000000001</v>
      </c>
      <c r="AL34">
        <v>76.691999999999993</v>
      </c>
      <c r="AM34">
        <v>0</v>
      </c>
      <c r="AN34">
        <v>1.0521499999999999</v>
      </c>
      <c r="AO34">
        <v>26.46</v>
      </c>
      <c r="AP34">
        <v>10.119899999999999</v>
      </c>
      <c r="AQ34">
        <v>31.5</v>
      </c>
      <c r="AR34">
        <v>47.472000000000001</v>
      </c>
      <c r="AS34">
        <v>32.822879999999998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2942.5905630000002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19.656700000000001</v>
      </c>
      <c r="H35">
        <v>0</v>
      </c>
      <c r="I35">
        <v>0</v>
      </c>
      <c r="J35">
        <v>12.106299999999999</v>
      </c>
      <c r="K35">
        <v>444.44209999999998</v>
      </c>
      <c r="L35">
        <v>653.15250000000003</v>
      </c>
      <c r="M35">
        <v>92</v>
      </c>
      <c r="N35">
        <v>118.125</v>
      </c>
      <c r="O35">
        <v>123.66562500000001</v>
      </c>
      <c r="P35">
        <v>139.31</v>
      </c>
      <c r="Q35">
        <v>14.2104</v>
      </c>
      <c r="R35">
        <v>29.772400000000001</v>
      </c>
      <c r="S35">
        <v>18.799600000000002</v>
      </c>
      <c r="T35">
        <v>0</v>
      </c>
      <c r="U35">
        <v>416.25</v>
      </c>
      <c r="V35">
        <v>10.991400000000001</v>
      </c>
      <c r="W35">
        <v>29.507000000000001</v>
      </c>
      <c r="X35">
        <v>147.515625</v>
      </c>
      <c r="Y35">
        <v>0</v>
      </c>
      <c r="Z35">
        <v>6.5208000000000004</v>
      </c>
      <c r="AA35">
        <v>14.04936</v>
      </c>
      <c r="AB35">
        <v>19.995000000000001</v>
      </c>
      <c r="AC35">
        <v>9.6778399999999998</v>
      </c>
      <c r="AD35">
        <v>36.591700000000003</v>
      </c>
      <c r="AE35">
        <v>49.436556000000003</v>
      </c>
      <c r="AF35">
        <v>8.8740000000000006</v>
      </c>
      <c r="AG35">
        <v>18.690000000000001</v>
      </c>
      <c r="AH35">
        <v>152.94049999999999</v>
      </c>
      <c r="AI35">
        <v>0</v>
      </c>
      <c r="AJ35">
        <v>0</v>
      </c>
      <c r="AK35">
        <v>51.394500000000001</v>
      </c>
      <c r="AL35">
        <v>76.691999999999993</v>
      </c>
      <c r="AM35">
        <v>0</v>
      </c>
      <c r="AN35">
        <v>1.0521499999999999</v>
      </c>
      <c r="AO35">
        <v>26.46</v>
      </c>
      <c r="AP35">
        <v>10.119899999999999</v>
      </c>
      <c r="AQ35">
        <v>16.38</v>
      </c>
      <c r="AR35">
        <v>30.911999999999999</v>
      </c>
      <c r="AS35">
        <v>20.178000000000001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2884.4890029999997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19.656700000000001</v>
      </c>
      <c r="H36">
        <v>0</v>
      </c>
      <c r="I36">
        <v>0</v>
      </c>
      <c r="J36">
        <v>12.106299999999999</v>
      </c>
      <c r="K36">
        <v>444.44209999999998</v>
      </c>
      <c r="L36">
        <v>653.15250000000003</v>
      </c>
      <c r="M36">
        <v>92</v>
      </c>
      <c r="N36">
        <v>118.125</v>
      </c>
      <c r="O36">
        <v>123.66562500000001</v>
      </c>
      <c r="P36">
        <v>139.31</v>
      </c>
      <c r="Q36">
        <v>14.2104</v>
      </c>
      <c r="R36">
        <v>29.772400000000001</v>
      </c>
      <c r="S36">
        <v>18.799600000000002</v>
      </c>
      <c r="T36">
        <v>0</v>
      </c>
      <c r="U36">
        <v>416.25</v>
      </c>
      <c r="V36">
        <v>10.991400000000001</v>
      </c>
      <c r="W36">
        <v>29.507000000000001</v>
      </c>
      <c r="X36">
        <v>147.515625</v>
      </c>
      <c r="Y36">
        <v>0</v>
      </c>
      <c r="Z36">
        <v>6.5208000000000004</v>
      </c>
      <c r="AA36">
        <v>14.04936</v>
      </c>
      <c r="AB36">
        <v>19.995000000000001</v>
      </c>
      <c r="AC36">
        <v>9.6778399999999998</v>
      </c>
      <c r="AD36">
        <v>36.591700000000003</v>
      </c>
      <c r="AE36">
        <v>49.436556000000003</v>
      </c>
      <c r="AF36">
        <v>8.8740000000000006</v>
      </c>
      <c r="AG36">
        <v>18.690000000000001</v>
      </c>
      <c r="AH36">
        <v>152.94049999999999</v>
      </c>
      <c r="AI36">
        <v>0</v>
      </c>
      <c r="AJ36">
        <v>0</v>
      </c>
      <c r="AK36">
        <v>51.394500000000001</v>
      </c>
      <c r="AL36">
        <v>76.691999999999993</v>
      </c>
      <c r="AM36">
        <v>0</v>
      </c>
      <c r="AN36">
        <v>1.0521499999999999</v>
      </c>
      <c r="AO36">
        <v>26.46</v>
      </c>
      <c r="AP36">
        <v>10.119899999999999</v>
      </c>
      <c r="AQ36">
        <v>16.38</v>
      </c>
      <c r="AR36">
        <v>30.911999999999999</v>
      </c>
      <c r="AS36">
        <v>20.178000000000001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2904.4690029999997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19.656700000000001</v>
      </c>
      <c r="H37">
        <v>0</v>
      </c>
      <c r="I37">
        <v>0</v>
      </c>
      <c r="J37">
        <v>12.106299999999999</v>
      </c>
      <c r="K37">
        <v>444.44209999999998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</v>
      </c>
      <c r="Q37">
        <v>14.2104</v>
      </c>
      <c r="R37">
        <v>29.772400000000001</v>
      </c>
      <c r="S37">
        <v>18.799600000000002</v>
      </c>
      <c r="T37">
        <v>0</v>
      </c>
      <c r="U37">
        <v>416.25</v>
      </c>
      <c r="V37">
        <v>10.991400000000001</v>
      </c>
      <c r="W37">
        <v>29.507000000000001</v>
      </c>
      <c r="X37">
        <v>147.515625</v>
      </c>
      <c r="Y37">
        <v>0</v>
      </c>
      <c r="Z37">
        <v>6.5208000000000004</v>
      </c>
      <c r="AA37">
        <v>14.04936</v>
      </c>
      <c r="AB37">
        <v>19.995000000000001</v>
      </c>
      <c r="AC37">
        <v>9.6778399999999998</v>
      </c>
      <c r="AD37">
        <v>36.591700000000003</v>
      </c>
      <c r="AE37">
        <v>49.436556000000003</v>
      </c>
      <c r="AF37">
        <v>8.8740000000000006</v>
      </c>
      <c r="AG37">
        <v>18.690000000000001</v>
      </c>
      <c r="AH37">
        <v>152.94049999999999</v>
      </c>
      <c r="AI37">
        <v>0</v>
      </c>
      <c r="AJ37">
        <v>0</v>
      </c>
      <c r="AK37">
        <v>51.394500000000001</v>
      </c>
      <c r="AL37">
        <v>80.177999999999997</v>
      </c>
      <c r="AM37">
        <v>0</v>
      </c>
      <c r="AN37">
        <v>1.0521499999999999</v>
      </c>
      <c r="AO37">
        <v>26.46</v>
      </c>
      <c r="AP37">
        <v>10.119899999999999</v>
      </c>
      <c r="AQ37">
        <v>16.38</v>
      </c>
      <c r="AR37">
        <v>35.328000000000003</v>
      </c>
      <c r="AS37">
        <v>20.178000000000001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2927.3710029999997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2.9271660000000002</v>
      </c>
      <c r="H38">
        <v>0</v>
      </c>
      <c r="I38">
        <v>0</v>
      </c>
      <c r="J38">
        <v>1.7447919999999999</v>
      </c>
      <c r="K38">
        <v>435.03320000000002</v>
      </c>
      <c r="L38">
        <v>588.23009999999999</v>
      </c>
      <c r="M38">
        <v>92</v>
      </c>
      <c r="N38">
        <v>118.125</v>
      </c>
      <c r="O38">
        <v>123.66562500000001</v>
      </c>
      <c r="P38">
        <v>139.31</v>
      </c>
      <c r="Q38">
        <v>8.0775000000000006</v>
      </c>
      <c r="R38">
        <v>29.772400000000001</v>
      </c>
      <c r="S38">
        <v>12.358366</v>
      </c>
      <c r="T38">
        <v>0</v>
      </c>
      <c r="U38">
        <v>416.25</v>
      </c>
      <c r="V38">
        <v>10.991400000000001</v>
      </c>
      <c r="W38">
        <v>29.507000000000001</v>
      </c>
      <c r="X38">
        <v>147.515625</v>
      </c>
      <c r="Y38">
        <v>0</v>
      </c>
      <c r="Z38">
        <v>6.5208000000000004</v>
      </c>
      <c r="AA38">
        <v>14.04936</v>
      </c>
      <c r="AB38">
        <v>19.995000000000001</v>
      </c>
      <c r="AC38">
        <v>9.6778399999999998</v>
      </c>
      <c r="AD38">
        <v>36.591700000000003</v>
      </c>
      <c r="AE38">
        <v>49.436556000000003</v>
      </c>
      <c r="AF38">
        <v>8.8740000000000006</v>
      </c>
      <c r="AG38">
        <v>18.690000000000001</v>
      </c>
      <c r="AH38">
        <v>152.94049999999999</v>
      </c>
      <c r="AI38">
        <v>0</v>
      </c>
      <c r="AJ38">
        <v>0</v>
      </c>
      <c r="AK38">
        <v>51.394500000000001</v>
      </c>
      <c r="AL38">
        <v>80.177999999999997</v>
      </c>
      <c r="AM38">
        <v>0</v>
      </c>
      <c r="AN38">
        <v>1.0521499999999999</v>
      </c>
      <c r="AO38">
        <v>26.46</v>
      </c>
      <c r="AP38">
        <v>10.119899999999999</v>
      </c>
      <c r="AQ38">
        <v>16.38</v>
      </c>
      <c r="AR38">
        <v>35.328000000000003</v>
      </c>
      <c r="AS38">
        <v>20.178000000000001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2828.3745269999999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444.44209999999998</v>
      </c>
      <c r="L39">
        <v>588.23009999999999</v>
      </c>
      <c r="M39">
        <v>92</v>
      </c>
      <c r="N39">
        <v>118.125</v>
      </c>
      <c r="O39">
        <v>123.66562500000001</v>
      </c>
      <c r="P39">
        <v>139.31</v>
      </c>
      <c r="Q39">
        <v>14.2104</v>
      </c>
      <c r="R39">
        <v>29.772400000000001</v>
      </c>
      <c r="S39">
        <v>18.799600000000002</v>
      </c>
      <c r="T39">
        <v>0</v>
      </c>
      <c r="U39">
        <v>416.25</v>
      </c>
      <c r="V39">
        <v>10.991400000000001</v>
      </c>
      <c r="W39">
        <v>29.507000000000001</v>
      </c>
      <c r="X39">
        <v>147.515625</v>
      </c>
      <c r="Y39">
        <v>0</v>
      </c>
      <c r="Z39">
        <v>6.5208000000000004</v>
      </c>
      <c r="AA39">
        <v>14.04936</v>
      </c>
      <c r="AB39">
        <v>19.995000000000001</v>
      </c>
      <c r="AC39">
        <v>9.6778399999999998</v>
      </c>
      <c r="AD39">
        <v>36.591700000000003</v>
      </c>
      <c r="AE39">
        <v>49.436556000000003</v>
      </c>
      <c r="AF39">
        <v>8.8740000000000006</v>
      </c>
      <c r="AG39">
        <v>18.690000000000001</v>
      </c>
      <c r="AH39">
        <v>152.94049999999999</v>
      </c>
      <c r="AI39">
        <v>0</v>
      </c>
      <c r="AJ39">
        <v>0</v>
      </c>
      <c r="AK39">
        <v>51.394500000000001</v>
      </c>
      <c r="AL39">
        <v>82.501999999999995</v>
      </c>
      <c r="AM39">
        <v>0</v>
      </c>
      <c r="AN39">
        <v>1.0521499999999999</v>
      </c>
      <c r="AO39">
        <v>26.46</v>
      </c>
      <c r="AP39">
        <v>10.119899999999999</v>
      </c>
      <c r="AQ39">
        <v>16.38</v>
      </c>
      <c r="AR39">
        <v>35.328000000000003</v>
      </c>
      <c r="AS39">
        <v>20.178000000000001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62.26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2815.2696030000002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444.44209999999998</v>
      </c>
      <c r="L40">
        <v>646.7251</v>
      </c>
      <c r="M40">
        <v>92</v>
      </c>
      <c r="N40">
        <v>118.125</v>
      </c>
      <c r="O40">
        <v>123.66562500000001</v>
      </c>
      <c r="P40">
        <v>139.31</v>
      </c>
      <c r="Q40">
        <v>14.2104</v>
      </c>
      <c r="R40">
        <v>29.772400000000001</v>
      </c>
      <c r="S40">
        <v>18.799600000000002</v>
      </c>
      <c r="T40">
        <v>0</v>
      </c>
      <c r="U40">
        <v>416.25</v>
      </c>
      <c r="V40">
        <v>10.991400000000001</v>
      </c>
      <c r="W40">
        <v>29.507000000000001</v>
      </c>
      <c r="X40">
        <v>147.515625</v>
      </c>
      <c r="Y40">
        <v>0</v>
      </c>
      <c r="Z40">
        <v>6.5208000000000004</v>
      </c>
      <c r="AA40">
        <v>14.04936</v>
      </c>
      <c r="AB40">
        <v>19.995000000000001</v>
      </c>
      <c r="AC40">
        <v>9.6778399999999998</v>
      </c>
      <c r="AD40">
        <v>36.591700000000003</v>
      </c>
      <c r="AE40">
        <v>49.436556000000003</v>
      </c>
      <c r="AF40">
        <v>8.8740000000000006</v>
      </c>
      <c r="AG40">
        <v>18.690000000000001</v>
      </c>
      <c r="AH40">
        <v>152.94049999999999</v>
      </c>
      <c r="AI40">
        <v>0</v>
      </c>
      <c r="AJ40">
        <v>0</v>
      </c>
      <c r="AK40">
        <v>51.394500000000001</v>
      </c>
      <c r="AL40">
        <v>82.501999999999995</v>
      </c>
      <c r="AM40">
        <v>0</v>
      </c>
      <c r="AN40">
        <v>1.0521499999999999</v>
      </c>
      <c r="AO40">
        <v>26.46</v>
      </c>
      <c r="AP40">
        <v>12.169499999999999</v>
      </c>
      <c r="AQ40">
        <v>15.12</v>
      </c>
      <c r="AR40">
        <v>35.328000000000003</v>
      </c>
      <c r="AS40">
        <v>20.178000000000001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2883.294202999999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9.4954999999999998</v>
      </c>
      <c r="H41">
        <v>0</v>
      </c>
      <c r="I41">
        <v>0</v>
      </c>
      <c r="J41">
        <v>12.106299999999999</v>
      </c>
      <c r="K41">
        <v>444.44209999999998</v>
      </c>
      <c r="L41">
        <v>646.7251</v>
      </c>
      <c r="M41">
        <v>92</v>
      </c>
      <c r="N41">
        <v>118.125</v>
      </c>
      <c r="O41">
        <v>123.66562500000001</v>
      </c>
      <c r="P41">
        <v>139.31</v>
      </c>
      <c r="Q41">
        <v>14.2104</v>
      </c>
      <c r="R41">
        <v>29.772400000000001</v>
      </c>
      <c r="S41">
        <v>18.799600000000002</v>
      </c>
      <c r="T41">
        <v>0</v>
      </c>
      <c r="U41">
        <v>417.34375</v>
      </c>
      <c r="V41">
        <v>10.991400000000001</v>
      </c>
      <c r="W41">
        <v>23.041</v>
      </c>
      <c r="X41">
        <v>147.515625</v>
      </c>
      <c r="Y41">
        <v>0</v>
      </c>
      <c r="Z41">
        <v>6.5208000000000004</v>
      </c>
      <c r="AA41">
        <v>14.04936</v>
      </c>
      <c r="AB41">
        <v>19.995000000000001</v>
      </c>
      <c r="AC41">
        <v>9.6778399999999998</v>
      </c>
      <c r="AD41">
        <v>36.591700000000003</v>
      </c>
      <c r="AE41">
        <v>49.436556000000003</v>
      </c>
      <c r="AF41">
        <v>8.8740000000000006</v>
      </c>
      <c r="AG41">
        <v>18.690000000000001</v>
      </c>
      <c r="AH41">
        <v>152.94049999999999</v>
      </c>
      <c r="AI41">
        <v>0</v>
      </c>
      <c r="AJ41">
        <v>0</v>
      </c>
      <c r="AK41">
        <v>51.394500000000001</v>
      </c>
      <c r="AL41">
        <v>82.501999999999995</v>
      </c>
      <c r="AM41">
        <v>0</v>
      </c>
      <c r="AN41">
        <v>1.0521499999999999</v>
      </c>
      <c r="AO41">
        <v>26.46</v>
      </c>
      <c r="AP41">
        <v>12.169499999999999</v>
      </c>
      <c r="AQ41">
        <v>0</v>
      </c>
      <c r="AR41">
        <v>33.119999999999997</v>
      </c>
      <c r="AS41">
        <v>20.178000000000001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71.17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2882.3657529999996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9.4954999999999998</v>
      </c>
      <c r="H42">
        <v>0</v>
      </c>
      <c r="I42">
        <v>0</v>
      </c>
      <c r="J42">
        <v>12.106299999999999</v>
      </c>
      <c r="K42">
        <v>444.44209999999998</v>
      </c>
      <c r="L42">
        <v>646.7251</v>
      </c>
      <c r="M42">
        <v>92</v>
      </c>
      <c r="N42">
        <v>118.125</v>
      </c>
      <c r="O42">
        <v>123.66562500000001</v>
      </c>
      <c r="P42">
        <v>139.31</v>
      </c>
      <c r="Q42">
        <v>14.2104</v>
      </c>
      <c r="R42">
        <v>29.772400000000001</v>
      </c>
      <c r="S42">
        <v>18.799600000000002</v>
      </c>
      <c r="T42">
        <v>0</v>
      </c>
      <c r="U42">
        <v>417.375</v>
      </c>
      <c r="V42">
        <v>10.991400000000001</v>
      </c>
      <c r="W42">
        <v>32.170099999999998</v>
      </c>
      <c r="X42">
        <v>147.515625</v>
      </c>
      <c r="Y42">
        <v>0</v>
      </c>
      <c r="Z42">
        <v>6.5208000000000004</v>
      </c>
      <c r="AA42">
        <v>14.04936</v>
      </c>
      <c r="AB42">
        <v>19.995000000000001</v>
      </c>
      <c r="AC42">
        <v>9.6778399999999998</v>
      </c>
      <c r="AD42">
        <v>36.591700000000003</v>
      </c>
      <c r="AE42">
        <v>49.436556000000003</v>
      </c>
      <c r="AF42">
        <v>8.8740000000000006</v>
      </c>
      <c r="AG42">
        <v>18.690000000000001</v>
      </c>
      <c r="AH42">
        <v>152.94049999999999</v>
      </c>
      <c r="AI42">
        <v>0</v>
      </c>
      <c r="AJ42">
        <v>0</v>
      </c>
      <c r="AK42">
        <v>51.394500000000001</v>
      </c>
      <c r="AL42">
        <v>82.501999999999995</v>
      </c>
      <c r="AM42">
        <v>0</v>
      </c>
      <c r="AN42">
        <v>1.0521499999999999</v>
      </c>
      <c r="AO42">
        <v>26.46</v>
      </c>
      <c r="AP42">
        <v>12.169499999999999</v>
      </c>
      <c r="AQ42">
        <v>0</v>
      </c>
      <c r="AR42">
        <v>33.119999999999997</v>
      </c>
      <c r="AS42">
        <v>20.178000000000001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2915.3561029999992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9.4954999999999998</v>
      </c>
      <c r="H43">
        <v>0</v>
      </c>
      <c r="I43">
        <v>0</v>
      </c>
      <c r="J43">
        <v>12.106299999999999</v>
      </c>
      <c r="K43">
        <v>444.44209999999998</v>
      </c>
      <c r="L43">
        <v>646.7251</v>
      </c>
      <c r="M43">
        <v>92</v>
      </c>
      <c r="N43">
        <v>118.125</v>
      </c>
      <c r="O43">
        <v>123.66562500000001</v>
      </c>
      <c r="P43">
        <v>139.31</v>
      </c>
      <c r="Q43">
        <v>14.2104</v>
      </c>
      <c r="R43">
        <v>29.772400000000001</v>
      </c>
      <c r="S43">
        <v>18.799600000000002</v>
      </c>
      <c r="T43">
        <v>0</v>
      </c>
      <c r="U43">
        <v>417.20670000000001</v>
      </c>
      <c r="V43">
        <v>10.991400000000001</v>
      </c>
      <c r="W43">
        <v>32.170099999999998</v>
      </c>
      <c r="X43">
        <v>147.515625</v>
      </c>
      <c r="Y43">
        <v>0</v>
      </c>
      <c r="Z43">
        <v>6.5208000000000004</v>
      </c>
      <c r="AA43">
        <v>14.04936</v>
      </c>
      <c r="AB43">
        <v>19.995000000000001</v>
      </c>
      <c r="AC43">
        <v>9.6778399999999998</v>
      </c>
      <c r="AD43">
        <v>36.591700000000003</v>
      </c>
      <c r="AE43">
        <v>49.436556000000003</v>
      </c>
      <c r="AF43">
        <v>8.8740000000000006</v>
      </c>
      <c r="AG43">
        <v>18.690000000000001</v>
      </c>
      <c r="AH43">
        <v>152.94049999999999</v>
      </c>
      <c r="AI43">
        <v>0</v>
      </c>
      <c r="AJ43">
        <v>0</v>
      </c>
      <c r="AK43">
        <v>51.394500000000001</v>
      </c>
      <c r="AL43">
        <v>82.501999999999995</v>
      </c>
      <c r="AM43">
        <v>0</v>
      </c>
      <c r="AN43">
        <v>1.0521499999999999</v>
      </c>
      <c r="AO43">
        <v>26.46</v>
      </c>
      <c r="AP43">
        <v>12.169499999999999</v>
      </c>
      <c r="AQ43">
        <v>0</v>
      </c>
      <c r="AR43">
        <v>47.472000000000001</v>
      </c>
      <c r="AS43">
        <v>26.904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2938.2658029999993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9.4954999999999998</v>
      </c>
      <c r="H44">
        <v>0</v>
      </c>
      <c r="I44">
        <v>0</v>
      </c>
      <c r="J44">
        <v>12.106299999999999</v>
      </c>
      <c r="K44">
        <v>444.44209999999998</v>
      </c>
      <c r="L44">
        <v>646.7251</v>
      </c>
      <c r="M44">
        <v>92</v>
      </c>
      <c r="N44">
        <v>118.125</v>
      </c>
      <c r="O44">
        <v>123.66562500000001</v>
      </c>
      <c r="P44">
        <v>139.31</v>
      </c>
      <c r="Q44">
        <v>14.2104</v>
      </c>
      <c r="R44">
        <v>29.772400000000001</v>
      </c>
      <c r="S44">
        <v>18.799600000000002</v>
      </c>
      <c r="T44">
        <v>0</v>
      </c>
      <c r="U44">
        <v>417.20670000000001</v>
      </c>
      <c r="V44">
        <v>10.991400000000001</v>
      </c>
      <c r="W44">
        <v>32.170099999999998</v>
      </c>
      <c r="X44">
        <v>147.515625</v>
      </c>
      <c r="Y44">
        <v>0</v>
      </c>
      <c r="Z44">
        <v>6.5208000000000004</v>
      </c>
      <c r="AA44">
        <v>14.04936</v>
      </c>
      <c r="AB44">
        <v>19.995000000000001</v>
      </c>
      <c r="AC44">
        <v>9.6778399999999998</v>
      </c>
      <c r="AD44">
        <v>36.591700000000003</v>
      </c>
      <c r="AE44">
        <v>49.436556000000003</v>
      </c>
      <c r="AF44">
        <v>8.8740000000000006</v>
      </c>
      <c r="AG44">
        <v>18.690000000000001</v>
      </c>
      <c r="AH44">
        <v>152.94049999999999</v>
      </c>
      <c r="AI44">
        <v>0</v>
      </c>
      <c r="AJ44">
        <v>0</v>
      </c>
      <c r="AK44">
        <v>51.394500000000001</v>
      </c>
      <c r="AL44">
        <v>82.501999999999995</v>
      </c>
      <c r="AM44">
        <v>0</v>
      </c>
      <c r="AN44">
        <v>1.0521499999999999</v>
      </c>
      <c r="AO44">
        <v>26.46</v>
      </c>
      <c r="AP44">
        <v>12.169499999999999</v>
      </c>
      <c r="AQ44">
        <v>0</v>
      </c>
      <c r="AR44">
        <v>47.472000000000001</v>
      </c>
      <c r="AS44">
        <v>32.822879999999998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2947.1846829999995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0.68306500000000003</v>
      </c>
      <c r="H45">
        <v>0</v>
      </c>
      <c r="I45">
        <v>0</v>
      </c>
      <c r="J45">
        <v>1.7447919999999999</v>
      </c>
      <c r="K45">
        <v>435.03320000000002</v>
      </c>
      <c r="L45">
        <v>588.23009999999999</v>
      </c>
      <c r="M45">
        <v>92</v>
      </c>
      <c r="N45">
        <v>118.125</v>
      </c>
      <c r="O45">
        <v>123.66562500000001</v>
      </c>
      <c r="P45">
        <v>139.31</v>
      </c>
      <c r="Q45">
        <v>8.0775000000000006</v>
      </c>
      <c r="R45">
        <v>29.772400000000001</v>
      </c>
      <c r="S45">
        <v>10.703099999999999</v>
      </c>
      <c r="T45">
        <v>0</v>
      </c>
      <c r="U45">
        <v>417.20670000000001</v>
      </c>
      <c r="V45">
        <v>10.991400000000001</v>
      </c>
      <c r="W45">
        <v>23.041</v>
      </c>
      <c r="X45">
        <v>97.729200000000006</v>
      </c>
      <c r="Y45">
        <v>0</v>
      </c>
      <c r="Z45">
        <v>6.5208000000000004</v>
      </c>
      <c r="AA45">
        <v>14.04936</v>
      </c>
      <c r="AB45">
        <v>19.995000000000001</v>
      </c>
      <c r="AC45">
        <v>9.6778399999999998</v>
      </c>
      <c r="AD45">
        <v>36.591700000000003</v>
      </c>
      <c r="AE45">
        <v>49.436556000000003</v>
      </c>
      <c r="AF45">
        <v>8.8740000000000006</v>
      </c>
      <c r="AG45">
        <v>18.690000000000001</v>
      </c>
      <c r="AH45">
        <v>152.94049999999999</v>
      </c>
      <c r="AI45">
        <v>0</v>
      </c>
      <c r="AJ45">
        <v>0</v>
      </c>
      <c r="AK45">
        <v>51.394500000000001</v>
      </c>
      <c r="AL45">
        <v>82.501999999999995</v>
      </c>
      <c r="AM45">
        <v>0</v>
      </c>
      <c r="AN45">
        <v>1.0521499999999999</v>
      </c>
      <c r="AO45">
        <v>26.46</v>
      </c>
      <c r="AP45">
        <v>12.169499999999999</v>
      </c>
      <c r="AQ45">
        <v>0</v>
      </c>
      <c r="AR45">
        <v>30.911999999999999</v>
      </c>
      <c r="AS45">
        <v>32.822879999999998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2779.4019149999995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435.03320000000002</v>
      </c>
      <c r="L46">
        <v>518.23009999999999</v>
      </c>
      <c r="M46">
        <v>92</v>
      </c>
      <c r="N46">
        <v>118.125</v>
      </c>
      <c r="O46">
        <v>123.66562500000001</v>
      </c>
      <c r="P46">
        <v>139.31</v>
      </c>
      <c r="Q46">
        <v>8.0775000000000006</v>
      </c>
      <c r="R46">
        <v>29.772400000000001</v>
      </c>
      <c r="S46">
        <v>10.703099999999999</v>
      </c>
      <c r="T46">
        <v>0</v>
      </c>
      <c r="U46">
        <v>417.20670000000001</v>
      </c>
      <c r="V46">
        <v>10.991400000000001</v>
      </c>
      <c r="W46">
        <v>23.041</v>
      </c>
      <c r="X46">
        <v>97.729200000000006</v>
      </c>
      <c r="Y46">
        <v>0</v>
      </c>
      <c r="Z46">
        <v>6.5208000000000004</v>
      </c>
      <c r="AA46">
        <v>14.04936</v>
      </c>
      <c r="AB46">
        <v>19.995000000000001</v>
      </c>
      <c r="AC46">
        <v>9.6778399999999998</v>
      </c>
      <c r="AD46">
        <v>36.591700000000003</v>
      </c>
      <c r="AE46">
        <v>49.436556000000003</v>
      </c>
      <c r="AF46">
        <v>8.8740000000000006</v>
      </c>
      <c r="AG46">
        <v>18.690000000000001</v>
      </c>
      <c r="AH46">
        <v>152.94049999999999</v>
      </c>
      <c r="AI46">
        <v>0</v>
      </c>
      <c r="AJ46">
        <v>0</v>
      </c>
      <c r="AK46">
        <v>51.394500000000001</v>
      </c>
      <c r="AL46">
        <v>82.501999999999995</v>
      </c>
      <c r="AM46">
        <v>0</v>
      </c>
      <c r="AN46">
        <v>1.0521499999999999</v>
      </c>
      <c r="AO46">
        <v>26.46</v>
      </c>
      <c r="AP46">
        <v>12.169499999999999</v>
      </c>
      <c r="AQ46">
        <v>0</v>
      </c>
      <c r="AR46">
        <v>33.119999999999997</v>
      </c>
      <c r="AS46">
        <v>32.822879999999998</v>
      </c>
      <c r="AT46">
        <v>19.535606999999999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112.4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2712.1176179999998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435.03320000000002</v>
      </c>
      <c r="L47">
        <v>448.23009999999999</v>
      </c>
      <c r="M47">
        <v>92</v>
      </c>
      <c r="N47">
        <v>118.125</v>
      </c>
      <c r="O47">
        <v>123.66562500000001</v>
      </c>
      <c r="P47">
        <v>139.31</v>
      </c>
      <c r="Q47">
        <v>8.0775000000000006</v>
      </c>
      <c r="R47">
        <v>29.772400000000001</v>
      </c>
      <c r="S47">
        <v>12.358366</v>
      </c>
      <c r="T47">
        <v>0</v>
      </c>
      <c r="U47">
        <v>417.37492099999997</v>
      </c>
      <c r="V47">
        <v>14.25</v>
      </c>
      <c r="W47">
        <v>32.170099999999998</v>
      </c>
      <c r="X47">
        <v>147.515625</v>
      </c>
      <c r="Y47">
        <v>0</v>
      </c>
      <c r="Z47">
        <v>6.5208000000000004</v>
      </c>
      <c r="AA47">
        <v>14.04936</v>
      </c>
      <c r="AB47">
        <v>19.995000000000001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18.690000000000001</v>
      </c>
      <c r="AH47">
        <v>152.94049999999999</v>
      </c>
      <c r="AI47">
        <v>0</v>
      </c>
      <c r="AJ47">
        <v>0</v>
      </c>
      <c r="AK47">
        <v>51.394500000000001</v>
      </c>
      <c r="AL47">
        <v>82.501999999999995</v>
      </c>
      <c r="AM47">
        <v>0</v>
      </c>
      <c r="AN47">
        <v>1.0521499999999999</v>
      </c>
      <c r="AO47">
        <v>26.46</v>
      </c>
      <c r="AP47">
        <v>12.169499999999999</v>
      </c>
      <c r="AQ47">
        <v>0</v>
      </c>
      <c r="AR47">
        <v>22.08</v>
      </c>
      <c r="AS47">
        <v>21.523199999999999</v>
      </c>
      <c r="AT47">
        <v>18.907938999999999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2681.5008820000003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444.44209999999998</v>
      </c>
      <c r="L48">
        <v>387.295727</v>
      </c>
      <c r="M48">
        <v>92</v>
      </c>
      <c r="N48">
        <v>118.125</v>
      </c>
      <c r="O48">
        <v>123.66562500000001</v>
      </c>
      <c r="P48">
        <v>139.31</v>
      </c>
      <c r="Q48">
        <v>8.0775000000000006</v>
      </c>
      <c r="R48">
        <v>29.772400000000001</v>
      </c>
      <c r="S48">
        <v>12.358366</v>
      </c>
      <c r="T48">
        <v>0</v>
      </c>
      <c r="U48">
        <v>417.375</v>
      </c>
      <c r="V48">
        <v>14.25</v>
      </c>
      <c r="W48">
        <v>32.170099999999998</v>
      </c>
      <c r="X48">
        <v>147.515625</v>
      </c>
      <c r="Y48">
        <v>0</v>
      </c>
      <c r="Z48">
        <v>6.5208000000000004</v>
      </c>
      <c r="AA48">
        <v>14.04936</v>
      </c>
      <c r="AB48">
        <v>19.995000000000001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18.690000000000001</v>
      </c>
      <c r="AH48">
        <v>152.94049999999999</v>
      </c>
      <c r="AI48">
        <v>0</v>
      </c>
      <c r="AJ48">
        <v>0</v>
      </c>
      <c r="AK48">
        <v>51.394500000000001</v>
      </c>
      <c r="AL48">
        <v>82.501999999999995</v>
      </c>
      <c r="AM48">
        <v>0</v>
      </c>
      <c r="AN48">
        <v>1.0521499999999999</v>
      </c>
      <c r="AO48">
        <v>26.46</v>
      </c>
      <c r="AP48">
        <v>12.169499999999999</v>
      </c>
      <c r="AQ48">
        <v>0</v>
      </c>
      <c r="AR48">
        <v>22.08</v>
      </c>
      <c r="AS48">
        <v>20.178000000000001</v>
      </c>
      <c r="AT48">
        <v>18.725417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2628.4477659999998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444.44209999999998</v>
      </c>
      <c r="L49">
        <v>449.06491799999998</v>
      </c>
      <c r="M49">
        <v>92</v>
      </c>
      <c r="N49">
        <v>118.125</v>
      </c>
      <c r="O49">
        <v>123.66562500000001</v>
      </c>
      <c r="P49">
        <v>139.31</v>
      </c>
      <c r="Q49">
        <v>10.482699999999999</v>
      </c>
      <c r="R49">
        <v>29.772400000000001</v>
      </c>
      <c r="S49">
        <v>14.263138</v>
      </c>
      <c r="T49">
        <v>0</v>
      </c>
      <c r="U49">
        <v>417.375</v>
      </c>
      <c r="V49">
        <v>14.25</v>
      </c>
      <c r="W49">
        <v>32.170099999999998</v>
      </c>
      <c r="X49">
        <v>147.515625</v>
      </c>
      <c r="Y49">
        <v>0</v>
      </c>
      <c r="Z49">
        <v>6.5208000000000004</v>
      </c>
      <c r="AA49">
        <v>28.09872</v>
      </c>
      <c r="AB49">
        <v>19.995000000000001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18.690000000000001</v>
      </c>
      <c r="AH49">
        <v>152.94049999999999</v>
      </c>
      <c r="AI49">
        <v>0</v>
      </c>
      <c r="AJ49">
        <v>0</v>
      </c>
      <c r="AK49">
        <v>51.394500000000001</v>
      </c>
      <c r="AL49">
        <v>82.501999999999995</v>
      </c>
      <c r="AM49">
        <v>0</v>
      </c>
      <c r="AN49">
        <v>1.0521499999999999</v>
      </c>
      <c r="AO49">
        <v>26.46</v>
      </c>
      <c r="AP49">
        <v>12.169499999999999</v>
      </c>
      <c r="AQ49">
        <v>0</v>
      </c>
      <c r="AR49">
        <v>30.911999999999999</v>
      </c>
      <c r="AS49">
        <v>20.178000000000001</v>
      </c>
      <c r="AT49">
        <v>20.000046999999999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2718.6829189999999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444.44209999999998</v>
      </c>
      <c r="L50">
        <v>568.23009999999999</v>
      </c>
      <c r="M50">
        <v>92</v>
      </c>
      <c r="N50">
        <v>118.125</v>
      </c>
      <c r="O50">
        <v>123.66562500000001</v>
      </c>
      <c r="P50">
        <v>139.31</v>
      </c>
      <c r="Q50">
        <v>10.482699999999999</v>
      </c>
      <c r="R50">
        <v>29.772400000000001</v>
      </c>
      <c r="S50">
        <v>14.263138</v>
      </c>
      <c r="T50">
        <v>0</v>
      </c>
      <c r="U50">
        <v>417.375</v>
      </c>
      <c r="V50">
        <v>14.25</v>
      </c>
      <c r="W50">
        <v>32.170099999999998</v>
      </c>
      <c r="X50">
        <v>147.515625</v>
      </c>
      <c r="Y50">
        <v>0</v>
      </c>
      <c r="Z50">
        <v>6.5208000000000004</v>
      </c>
      <c r="AA50">
        <v>28.09872</v>
      </c>
      <c r="AB50">
        <v>19.995000000000001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18.690000000000001</v>
      </c>
      <c r="AH50">
        <v>152.94049999999999</v>
      </c>
      <c r="AI50">
        <v>0</v>
      </c>
      <c r="AJ50">
        <v>0</v>
      </c>
      <c r="AK50">
        <v>51.394500000000001</v>
      </c>
      <c r="AL50">
        <v>82.501999999999995</v>
      </c>
      <c r="AM50">
        <v>0</v>
      </c>
      <c r="AN50">
        <v>1.0521499999999999</v>
      </c>
      <c r="AO50">
        <v>26.46</v>
      </c>
      <c r="AP50">
        <v>12.169499999999999</v>
      </c>
      <c r="AQ50">
        <v>0</v>
      </c>
      <c r="AR50">
        <v>30.911999999999999</v>
      </c>
      <c r="AS50">
        <v>20.178000000000001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2837.8481009999991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444.44209999999998</v>
      </c>
      <c r="L51">
        <v>646.7251</v>
      </c>
      <c r="M51">
        <v>92</v>
      </c>
      <c r="N51">
        <v>118.125</v>
      </c>
      <c r="O51">
        <v>123.66562500000001</v>
      </c>
      <c r="P51">
        <v>139.31</v>
      </c>
      <c r="Q51">
        <v>14.682700000000001</v>
      </c>
      <c r="R51">
        <v>29.772400000000001</v>
      </c>
      <c r="S51">
        <v>18.336500000000001</v>
      </c>
      <c r="T51">
        <v>0</v>
      </c>
      <c r="U51">
        <v>417.375</v>
      </c>
      <c r="V51">
        <v>14.25</v>
      </c>
      <c r="W51">
        <v>32.170099999999998</v>
      </c>
      <c r="X51">
        <v>147.48990000000001</v>
      </c>
      <c r="Y51">
        <v>0</v>
      </c>
      <c r="Z51">
        <v>6.5208000000000004</v>
      </c>
      <c r="AA51">
        <v>28.09872</v>
      </c>
      <c r="AB51">
        <v>19.995000000000001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18.690000000000001</v>
      </c>
      <c r="AH51">
        <v>152.94049999999999</v>
      </c>
      <c r="AI51">
        <v>0</v>
      </c>
      <c r="AJ51">
        <v>0</v>
      </c>
      <c r="AK51">
        <v>51.394500000000001</v>
      </c>
      <c r="AL51">
        <v>82.501999999999995</v>
      </c>
      <c r="AM51">
        <v>0</v>
      </c>
      <c r="AN51">
        <v>1.0521499999999999</v>
      </c>
      <c r="AO51">
        <v>26.46</v>
      </c>
      <c r="AP51">
        <v>12.169499999999999</v>
      </c>
      <c r="AQ51">
        <v>0</v>
      </c>
      <c r="AR51">
        <v>30.911999999999999</v>
      </c>
      <c r="AS51">
        <v>20.178000000000001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2934.590737999999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444.44209999999998</v>
      </c>
      <c r="L52">
        <v>646.7251</v>
      </c>
      <c r="M52">
        <v>92</v>
      </c>
      <c r="N52">
        <v>118.125</v>
      </c>
      <c r="O52">
        <v>123.66562500000001</v>
      </c>
      <c r="P52">
        <v>139.31</v>
      </c>
      <c r="Q52">
        <v>14.682700000000001</v>
      </c>
      <c r="R52">
        <v>29.772400000000001</v>
      </c>
      <c r="S52">
        <v>18.336500000000001</v>
      </c>
      <c r="T52">
        <v>0</v>
      </c>
      <c r="U52">
        <v>417.375</v>
      </c>
      <c r="V52">
        <v>14.25</v>
      </c>
      <c r="W52">
        <v>32.170099999999998</v>
      </c>
      <c r="X52">
        <v>147.48990000000001</v>
      </c>
      <c r="Y52">
        <v>0</v>
      </c>
      <c r="Z52">
        <v>6.5208000000000004</v>
      </c>
      <c r="AA52">
        <v>28.09872</v>
      </c>
      <c r="AB52">
        <v>19.995000000000001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18.690000000000001</v>
      </c>
      <c r="AH52">
        <v>152.94049999999999</v>
      </c>
      <c r="AI52">
        <v>0</v>
      </c>
      <c r="AJ52">
        <v>0</v>
      </c>
      <c r="AK52">
        <v>51.394500000000001</v>
      </c>
      <c r="AL52">
        <v>82.501999999999995</v>
      </c>
      <c r="AM52">
        <v>0</v>
      </c>
      <c r="AN52">
        <v>1.0521499999999999</v>
      </c>
      <c r="AO52">
        <v>26.46</v>
      </c>
      <c r="AP52">
        <v>12.169499999999999</v>
      </c>
      <c r="AQ52">
        <v>0</v>
      </c>
      <c r="AR52">
        <v>30.911999999999999</v>
      </c>
      <c r="AS52">
        <v>20.178000000000001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2934.590737999999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444.44209999999998</v>
      </c>
      <c r="L53">
        <v>646.7251</v>
      </c>
      <c r="M53">
        <v>92</v>
      </c>
      <c r="N53">
        <v>118.125</v>
      </c>
      <c r="O53">
        <v>123.66562500000001</v>
      </c>
      <c r="P53">
        <v>139.31</v>
      </c>
      <c r="Q53">
        <v>14.682700000000001</v>
      </c>
      <c r="R53">
        <v>29.772400000000001</v>
      </c>
      <c r="S53">
        <v>18.336500000000001</v>
      </c>
      <c r="T53">
        <v>0</v>
      </c>
      <c r="U53">
        <v>417.375</v>
      </c>
      <c r="V53">
        <v>14.25</v>
      </c>
      <c r="W53">
        <v>32.170099999999998</v>
      </c>
      <c r="X53">
        <v>147.48990000000001</v>
      </c>
      <c r="Y53">
        <v>0</v>
      </c>
      <c r="Z53">
        <v>6.5208000000000004</v>
      </c>
      <c r="AA53">
        <v>28.09872</v>
      </c>
      <c r="AB53">
        <v>19.995000000000001</v>
      </c>
      <c r="AC53">
        <v>9.6778399999999998</v>
      </c>
      <c r="AD53">
        <v>36.591700000000003</v>
      </c>
      <c r="AE53">
        <v>49.436556000000003</v>
      </c>
      <c r="AF53">
        <v>8.8740000000000006</v>
      </c>
      <c r="AG53">
        <v>18.690000000000001</v>
      </c>
      <c r="AH53">
        <v>152.94049999999999</v>
      </c>
      <c r="AI53">
        <v>0</v>
      </c>
      <c r="AJ53">
        <v>0</v>
      </c>
      <c r="AK53">
        <v>51.394500000000001</v>
      </c>
      <c r="AL53">
        <v>82.501999999999995</v>
      </c>
      <c r="AM53">
        <v>0</v>
      </c>
      <c r="AN53">
        <v>1.0521499999999999</v>
      </c>
      <c r="AO53">
        <v>26.46</v>
      </c>
      <c r="AP53">
        <v>12.169499999999999</v>
      </c>
      <c r="AQ53">
        <v>0</v>
      </c>
      <c r="AR53">
        <v>33.119999999999997</v>
      </c>
      <c r="AS53">
        <v>20.178000000000001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2946.0457379999989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444.44209999999998</v>
      </c>
      <c r="L54">
        <v>646.7251</v>
      </c>
      <c r="M54">
        <v>92</v>
      </c>
      <c r="N54">
        <v>118.125</v>
      </c>
      <c r="O54">
        <v>123.66562500000001</v>
      </c>
      <c r="P54">
        <v>139.31</v>
      </c>
      <c r="Q54">
        <v>14.682700000000001</v>
      </c>
      <c r="R54">
        <v>29.772400000000001</v>
      </c>
      <c r="S54">
        <v>18.336500000000001</v>
      </c>
      <c r="T54">
        <v>0</v>
      </c>
      <c r="U54">
        <v>417.375</v>
      </c>
      <c r="V54">
        <v>14.25</v>
      </c>
      <c r="W54">
        <v>32.170099999999998</v>
      </c>
      <c r="X54">
        <v>147.48990000000001</v>
      </c>
      <c r="Y54">
        <v>0</v>
      </c>
      <c r="Z54">
        <v>6.5208000000000004</v>
      </c>
      <c r="AA54">
        <v>28.09872</v>
      </c>
      <c r="AB54">
        <v>19.995000000000001</v>
      </c>
      <c r="AC54">
        <v>9.6778399999999998</v>
      </c>
      <c r="AD54">
        <v>36.591700000000003</v>
      </c>
      <c r="AE54">
        <v>49.436556000000003</v>
      </c>
      <c r="AF54">
        <v>8.8740000000000006</v>
      </c>
      <c r="AG54">
        <v>18.690000000000001</v>
      </c>
      <c r="AH54">
        <v>152.94049999999999</v>
      </c>
      <c r="AI54">
        <v>0</v>
      </c>
      <c r="AJ54">
        <v>0</v>
      </c>
      <c r="AK54">
        <v>51.394500000000001</v>
      </c>
      <c r="AL54">
        <v>82.501999999999995</v>
      </c>
      <c r="AM54">
        <v>0</v>
      </c>
      <c r="AN54">
        <v>1.0521499999999999</v>
      </c>
      <c r="AO54">
        <v>26.46</v>
      </c>
      <c r="AP54">
        <v>12.169499999999999</v>
      </c>
      <c r="AQ54">
        <v>0</v>
      </c>
      <c r="AR54">
        <v>33.119999999999997</v>
      </c>
      <c r="AS54">
        <v>20.178000000000001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2946.0457379999989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444.44209999999998</v>
      </c>
      <c r="L55">
        <v>609.36285299999997</v>
      </c>
      <c r="M55">
        <v>92</v>
      </c>
      <c r="N55">
        <v>118.125</v>
      </c>
      <c r="O55">
        <v>123.66562500000001</v>
      </c>
      <c r="P55">
        <v>139.31</v>
      </c>
      <c r="Q55">
        <v>11.8627</v>
      </c>
      <c r="R55">
        <v>31.765018000000001</v>
      </c>
      <c r="S55">
        <v>14.666499999999999</v>
      </c>
      <c r="T55">
        <v>0</v>
      </c>
      <c r="U55">
        <v>417.375</v>
      </c>
      <c r="V55">
        <v>9.9914000000000005</v>
      </c>
      <c r="W55">
        <v>23.041</v>
      </c>
      <c r="X55">
        <v>97.699100000000001</v>
      </c>
      <c r="Y55">
        <v>0</v>
      </c>
      <c r="Z55">
        <v>6.5208000000000004</v>
      </c>
      <c r="AA55">
        <v>28.09872</v>
      </c>
      <c r="AB55">
        <v>19.995000000000001</v>
      </c>
      <c r="AC55">
        <v>9.6778399999999998</v>
      </c>
      <c r="AD55">
        <v>36.591700000000003</v>
      </c>
      <c r="AE55">
        <v>49.436556000000003</v>
      </c>
      <c r="AF55">
        <v>8.8740000000000006</v>
      </c>
      <c r="AG55">
        <v>18.690000000000001</v>
      </c>
      <c r="AH55">
        <v>152.94049999999999</v>
      </c>
      <c r="AI55">
        <v>0</v>
      </c>
      <c r="AJ55">
        <v>0</v>
      </c>
      <c r="AK55">
        <v>51.394500000000001</v>
      </c>
      <c r="AL55">
        <v>82.501999999999995</v>
      </c>
      <c r="AM55">
        <v>0</v>
      </c>
      <c r="AN55">
        <v>1.0521499999999999</v>
      </c>
      <c r="AO55">
        <v>26.46</v>
      </c>
      <c r="AP55">
        <v>12.169499999999999</v>
      </c>
      <c r="AQ55">
        <v>0</v>
      </c>
      <c r="AR55">
        <v>19.872</v>
      </c>
      <c r="AS55">
        <v>20.178000000000001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2827.7596089999988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444.44209999999998</v>
      </c>
      <c r="L56">
        <v>601.495</v>
      </c>
      <c r="M56">
        <v>92</v>
      </c>
      <c r="N56">
        <v>118.125</v>
      </c>
      <c r="O56">
        <v>123.66562500000001</v>
      </c>
      <c r="P56">
        <v>139.31</v>
      </c>
      <c r="Q56">
        <v>11.8627</v>
      </c>
      <c r="R56">
        <v>31.772400000000001</v>
      </c>
      <c r="S56">
        <v>14.666499999999999</v>
      </c>
      <c r="T56">
        <v>0</v>
      </c>
      <c r="U56">
        <v>417.375</v>
      </c>
      <c r="V56">
        <v>9.9914000000000005</v>
      </c>
      <c r="W56">
        <v>23.041</v>
      </c>
      <c r="X56">
        <v>97.699100000000001</v>
      </c>
      <c r="Y56">
        <v>0</v>
      </c>
      <c r="Z56">
        <v>6.5208000000000004</v>
      </c>
      <c r="AA56">
        <v>28.09872</v>
      </c>
      <c r="AB56">
        <v>19.995000000000001</v>
      </c>
      <c r="AC56">
        <v>9.6778399999999998</v>
      </c>
      <c r="AD56">
        <v>36.591700000000003</v>
      </c>
      <c r="AE56">
        <v>49.436556000000003</v>
      </c>
      <c r="AF56">
        <v>8.8740000000000006</v>
      </c>
      <c r="AG56">
        <v>18.690000000000001</v>
      </c>
      <c r="AH56">
        <v>152.94049999999999</v>
      </c>
      <c r="AI56">
        <v>0</v>
      </c>
      <c r="AJ56">
        <v>0</v>
      </c>
      <c r="AK56">
        <v>51.394500000000001</v>
      </c>
      <c r="AL56">
        <v>82.501999999999995</v>
      </c>
      <c r="AM56">
        <v>0</v>
      </c>
      <c r="AN56">
        <v>1.0521499999999999</v>
      </c>
      <c r="AO56">
        <v>26.46</v>
      </c>
      <c r="AP56">
        <v>12.169499999999999</v>
      </c>
      <c r="AQ56">
        <v>0</v>
      </c>
      <c r="AR56">
        <v>19.872</v>
      </c>
      <c r="AS56">
        <v>20.178000000000001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2819.8991379999993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444.44209999999998</v>
      </c>
      <c r="L57">
        <v>643.72770700000001</v>
      </c>
      <c r="M57">
        <v>92</v>
      </c>
      <c r="N57">
        <v>118.125</v>
      </c>
      <c r="O57">
        <v>123.66562500000001</v>
      </c>
      <c r="P57">
        <v>139.31</v>
      </c>
      <c r="Q57">
        <v>14.682700000000001</v>
      </c>
      <c r="R57">
        <v>31.772400000000001</v>
      </c>
      <c r="S57">
        <v>18.336500000000001</v>
      </c>
      <c r="T57">
        <v>0</v>
      </c>
      <c r="U57">
        <v>417.375</v>
      </c>
      <c r="V57">
        <v>9.9914000000000005</v>
      </c>
      <c r="W57">
        <v>23.041</v>
      </c>
      <c r="X57">
        <v>97.699100000000001</v>
      </c>
      <c r="Y57">
        <v>0</v>
      </c>
      <c r="Z57">
        <v>6.5208000000000004</v>
      </c>
      <c r="AA57">
        <v>28.09872</v>
      </c>
      <c r="AB57">
        <v>19.995000000000001</v>
      </c>
      <c r="AC57">
        <v>9.6778399999999998</v>
      </c>
      <c r="AD57">
        <v>36.591700000000003</v>
      </c>
      <c r="AE57">
        <v>49.436556000000003</v>
      </c>
      <c r="AF57">
        <v>8.8740000000000006</v>
      </c>
      <c r="AG57">
        <v>18.690000000000001</v>
      </c>
      <c r="AH57">
        <v>152.94049999999999</v>
      </c>
      <c r="AI57">
        <v>0</v>
      </c>
      <c r="AJ57">
        <v>0</v>
      </c>
      <c r="AK57">
        <v>51.394500000000001</v>
      </c>
      <c r="AL57">
        <v>82.501999999999995</v>
      </c>
      <c r="AM57">
        <v>0</v>
      </c>
      <c r="AN57">
        <v>1.0521499999999999</v>
      </c>
      <c r="AO57">
        <v>26.46</v>
      </c>
      <c r="AP57">
        <v>12.169499999999999</v>
      </c>
      <c r="AQ57">
        <v>0</v>
      </c>
      <c r="AR57">
        <v>19.872</v>
      </c>
      <c r="AS57">
        <v>20.178000000000001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2868.6218449999992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444.44209999999998</v>
      </c>
      <c r="L58">
        <v>646.7251</v>
      </c>
      <c r="M58">
        <v>92</v>
      </c>
      <c r="N58">
        <v>118.125</v>
      </c>
      <c r="O58">
        <v>123.66562500000001</v>
      </c>
      <c r="P58">
        <v>139.31</v>
      </c>
      <c r="Q58">
        <v>14.682700000000001</v>
      </c>
      <c r="R58">
        <v>31.772400000000001</v>
      </c>
      <c r="S58">
        <v>18.336500000000001</v>
      </c>
      <c r="T58">
        <v>0</v>
      </c>
      <c r="U58">
        <v>417.375</v>
      </c>
      <c r="V58">
        <v>9.9914000000000005</v>
      </c>
      <c r="W58">
        <v>23.041</v>
      </c>
      <c r="X58">
        <v>97.699100000000001</v>
      </c>
      <c r="Y58">
        <v>0</v>
      </c>
      <c r="Z58">
        <v>6.5208000000000004</v>
      </c>
      <c r="AA58">
        <v>28.09872</v>
      </c>
      <c r="AB58">
        <v>19.995000000000001</v>
      </c>
      <c r="AC58">
        <v>9.6778399999999998</v>
      </c>
      <c r="AD58">
        <v>36.591700000000003</v>
      </c>
      <c r="AE58">
        <v>49.436556000000003</v>
      </c>
      <c r="AF58">
        <v>8.8740000000000006</v>
      </c>
      <c r="AG58">
        <v>18.690000000000001</v>
      </c>
      <c r="AH58">
        <v>152.94049999999999</v>
      </c>
      <c r="AI58">
        <v>0</v>
      </c>
      <c r="AJ58">
        <v>0</v>
      </c>
      <c r="AK58">
        <v>51.394500000000001</v>
      </c>
      <c r="AL58">
        <v>82.501999999999995</v>
      </c>
      <c r="AM58">
        <v>0</v>
      </c>
      <c r="AN58">
        <v>1.0521499999999999</v>
      </c>
      <c r="AO58">
        <v>26.46</v>
      </c>
      <c r="AP58">
        <v>12.169499999999999</v>
      </c>
      <c r="AQ58">
        <v>0</v>
      </c>
      <c r="AR58">
        <v>19.872</v>
      </c>
      <c r="AS58">
        <v>20.178000000000001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2871.6192379999989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444.44209999999998</v>
      </c>
      <c r="L59">
        <v>646.7251</v>
      </c>
      <c r="M59">
        <v>92</v>
      </c>
      <c r="N59">
        <v>118.125</v>
      </c>
      <c r="O59">
        <v>123.66562500000001</v>
      </c>
      <c r="P59">
        <v>139.31</v>
      </c>
      <c r="Q59">
        <v>14.682700000000001</v>
      </c>
      <c r="R59">
        <v>31.772400000000001</v>
      </c>
      <c r="S59">
        <v>18.336500000000001</v>
      </c>
      <c r="T59">
        <v>0</v>
      </c>
      <c r="U59">
        <v>417.375</v>
      </c>
      <c r="V59">
        <v>9.9914000000000005</v>
      </c>
      <c r="W59">
        <v>23.041</v>
      </c>
      <c r="X59">
        <v>97.699100000000001</v>
      </c>
      <c r="Y59">
        <v>0</v>
      </c>
      <c r="Z59">
        <v>0</v>
      </c>
      <c r="AA59">
        <v>28.09872</v>
      </c>
      <c r="AB59">
        <v>19.995000000000001</v>
      </c>
      <c r="AC59">
        <v>9.6778399999999998</v>
      </c>
      <c r="AD59">
        <v>36.591700000000003</v>
      </c>
      <c r="AE59">
        <v>49.436556000000003</v>
      </c>
      <c r="AF59">
        <v>8.8740000000000006</v>
      </c>
      <c r="AG59">
        <v>18.690000000000001</v>
      </c>
      <c r="AH59">
        <v>152.94049999999999</v>
      </c>
      <c r="AI59">
        <v>0</v>
      </c>
      <c r="AJ59">
        <v>0</v>
      </c>
      <c r="AK59">
        <v>51.394500000000001</v>
      </c>
      <c r="AL59">
        <v>82.501999999999995</v>
      </c>
      <c r="AM59">
        <v>0</v>
      </c>
      <c r="AN59">
        <v>1.0521499999999999</v>
      </c>
      <c r="AO59">
        <v>26.46</v>
      </c>
      <c r="AP59">
        <v>12.169499999999999</v>
      </c>
      <c r="AQ59">
        <v>0</v>
      </c>
      <c r="AR59">
        <v>47.472000000000001</v>
      </c>
      <c r="AS59">
        <v>20.178000000000001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2892.6984379999994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444.44209999999998</v>
      </c>
      <c r="L60">
        <v>646.7251</v>
      </c>
      <c r="M60">
        <v>92</v>
      </c>
      <c r="N60">
        <v>118.125</v>
      </c>
      <c r="O60">
        <v>123.66562500000001</v>
      </c>
      <c r="P60">
        <v>139.31</v>
      </c>
      <c r="Q60">
        <v>14.762700000000001</v>
      </c>
      <c r="R60">
        <v>31.772400000000001</v>
      </c>
      <c r="S60">
        <v>18.799600000000002</v>
      </c>
      <c r="T60">
        <v>0</v>
      </c>
      <c r="U60">
        <v>417.375</v>
      </c>
      <c r="V60">
        <v>9.9914000000000005</v>
      </c>
      <c r="W60">
        <v>23.041</v>
      </c>
      <c r="X60">
        <v>97.699100000000001</v>
      </c>
      <c r="Y60">
        <v>0</v>
      </c>
      <c r="Z60">
        <v>0</v>
      </c>
      <c r="AA60">
        <v>28.09872</v>
      </c>
      <c r="AB60">
        <v>19.995000000000001</v>
      </c>
      <c r="AC60">
        <v>9.6778399999999998</v>
      </c>
      <c r="AD60">
        <v>36.591700000000003</v>
      </c>
      <c r="AE60">
        <v>49.436556000000003</v>
      </c>
      <c r="AF60">
        <v>8.8740000000000006</v>
      </c>
      <c r="AG60">
        <v>18.690000000000001</v>
      </c>
      <c r="AH60">
        <v>152.94049999999999</v>
      </c>
      <c r="AI60">
        <v>0</v>
      </c>
      <c r="AJ60">
        <v>0</v>
      </c>
      <c r="AK60">
        <v>51.394500000000001</v>
      </c>
      <c r="AL60">
        <v>82.501999999999995</v>
      </c>
      <c r="AM60">
        <v>0</v>
      </c>
      <c r="AN60">
        <v>1.0521499999999999</v>
      </c>
      <c r="AO60">
        <v>26.46</v>
      </c>
      <c r="AP60">
        <v>12.169499999999999</v>
      </c>
      <c r="AQ60">
        <v>0</v>
      </c>
      <c r="AR60">
        <v>47.472000000000001</v>
      </c>
      <c r="AS60">
        <v>20.178000000000001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2893.2415379999998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9.4954999999999998</v>
      </c>
      <c r="H61">
        <v>0</v>
      </c>
      <c r="I61">
        <v>0</v>
      </c>
      <c r="J61">
        <v>12.106299999999999</v>
      </c>
      <c r="K61">
        <v>444.44209999999998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</v>
      </c>
      <c r="Q61">
        <v>14.6027</v>
      </c>
      <c r="R61">
        <v>31.772400000000001</v>
      </c>
      <c r="S61">
        <v>18.799600000000002</v>
      </c>
      <c r="T61">
        <v>0</v>
      </c>
      <c r="U61">
        <v>417.375</v>
      </c>
      <c r="V61">
        <v>9.9914000000000005</v>
      </c>
      <c r="W61">
        <v>23.041</v>
      </c>
      <c r="X61">
        <v>97.729200000000006</v>
      </c>
      <c r="Y61">
        <v>0</v>
      </c>
      <c r="Z61">
        <v>0</v>
      </c>
      <c r="AA61">
        <v>28.09872</v>
      </c>
      <c r="AB61">
        <v>19.995000000000001</v>
      </c>
      <c r="AC61">
        <v>9.6778399999999998</v>
      </c>
      <c r="AD61">
        <v>36.591700000000003</v>
      </c>
      <c r="AE61">
        <v>49.436556000000003</v>
      </c>
      <c r="AF61">
        <v>8.8740000000000006</v>
      </c>
      <c r="AG61">
        <v>18.690000000000001</v>
      </c>
      <c r="AH61">
        <v>152.94049999999999</v>
      </c>
      <c r="AI61">
        <v>0</v>
      </c>
      <c r="AJ61">
        <v>0</v>
      </c>
      <c r="AK61">
        <v>51.394500000000001</v>
      </c>
      <c r="AL61">
        <v>82.501999999999995</v>
      </c>
      <c r="AM61">
        <v>0</v>
      </c>
      <c r="AN61">
        <v>1.0521499999999999</v>
      </c>
      <c r="AO61">
        <v>26.46</v>
      </c>
      <c r="AP61">
        <v>12.169499999999999</v>
      </c>
      <c r="AQ61">
        <v>0</v>
      </c>
      <c r="AR61">
        <v>19.872</v>
      </c>
      <c r="AS61">
        <v>20.178000000000001</v>
      </c>
      <c r="AT61">
        <v>20.000046999999999</v>
      </c>
      <c r="AU61">
        <v>0</v>
      </c>
      <c r="AV61">
        <v>9.5046999999999997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2903.0455379999999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9.4954999999999998</v>
      </c>
      <c r="H62">
        <v>0</v>
      </c>
      <c r="I62">
        <v>0</v>
      </c>
      <c r="J62">
        <v>12.106299999999999</v>
      </c>
      <c r="K62">
        <v>444.44209999999998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</v>
      </c>
      <c r="Q62">
        <v>14.6027</v>
      </c>
      <c r="R62">
        <v>31.772400000000001</v>
      </c>
      <c r="S62">
        <v>18.799600000000002</v>
      </c>
      <c r="T62">
        <v>0</v>
      </c>
      <c r="U62">
        <v>417.375</v>
      </c>
      <c r="V62">
        <v>9.9914000000000005</v>
      </c>
      <c r="W62">
        <v>23.041</v>
      </c>
      <c r="X62">
        <v>97.729200000000006</v>
      </c>
      <c r="Y62">
        <v>0</v>
      </c>
      <c r="Z62">
        <v>0</v>
      </c>
      <c r="AA62">
        <v>28.09872</v>
      </c>
      <c r="AB62">
        <v>19.995000000000001</v>
      </c>
      <c r="AC62">
        <v>9.6778399999999998</v>
      </c>
      <c r="AD62">
        <v>36.591700000000003</v>
      </c>
      <c r="AE62">
        <v>49.436556000000003</v>
      </c>
      <c r="AF62">
        <v>8.8740000000000006</v>
      </c>
      <c r="AG62">
        <v>18.690000000000001</v>
      </c>
      <c r="AH62">
        <v>152.94049999999999</v>
      </c>
      <c r="AI62">
        <v>0</v>
      </c>
      <c r="AJ62">
        <v>0</v>
      </c>
      <c r="AK62">
        <v>51.394500000000001</v>
      </c>
      <c r="AL62">
        <v>82.501999999999995</v>
      </c>
      <c r="AM62">
        <v>0</v>
      </c>
      <c r="AN62">
        <v>1.0521499999999999</v>
      </c>
      <c r="AO62">
        <v>26.46</v>
      </c>
      <c r="AP62">
        <v>12.169499999999999</v>
      </c>
      <c r="AQ62">
        <v>0</v>
      </c>
      <c r="AR62">
        <v>19.872</v>
      </c>
      <c r="AS62">
        <v>20.178000000000001</v>
      </c>
      <c r="AT62">
        <v>20.000046999999999</v>
      </c>
      <c r="AU62">
        <v>0</v>
      </c>
      <c r="AV62">
        <v>9.5046999999999997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2903.0455379999999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9.4954999999999998</v>
      </c>
      <c r="H63">
        <v>0</v>
      </c>
      <c r="I63">
        <v>0</v>
      </c>
      <c r="J63">
        <v>12.106299999999999</v>
      </c>
      <c r="K63">
        <v>444.44209999999998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</v>
      </c>
      <c r="Q63">
        <v>14.6027</v>
      </c>
      <c r="R63">
        <v>31.772400000000001</v>
      </c>
      <c r="S63">
        <v>18.799600000000002</v>
      </c>
      <c r="T63">
        <v>0</v>
      </c>
      <c r="U63">
        <v>417.375</v>
      </c>
      <c r="V63">
        <v>9.9914000000000005</v>
      </c>
      <c r="W63">
        <v>23.041</v>
      </c>
      <c r="X63">
        <v>97.729200000000006</v>
      </c>
      <c r="Y63">
        <v>0</v>
      </c>
      <c r="Z63">
        <v>0</v>
      </c>
      <c r="AA63">
        <v>28.09872</v>
      </c>
      <c r="AB63">
        <v>19.995000000000001</v>
      </c>
      <c r="AC63">
        <v>9.6778399999999998</v>
      </c>
      <c r="AD63">
        <v>36.591700000000003</v>
      </c>
      <c r="AE63">
        <v>49.436556000000003</v>
      </c>
      <c r="AF63">
        <v>8.8740000000000006</v>
      </c>
      <c r="AG63">
        <v>18.690000000000001</v>
      </c>
      <c r="AH63">
        <v>152.94049999999999</v>
      </c>
      <c r="AI63">
        <v>0</v>
      </c>
      <c r="AJ63">
        <v>0</v>
      </c>
      <c r="AK63">
        <v>51.394500000000001</v>
      </c>
      <c r="AL63">
        <v>82.501999999999995</v>
      </c>
      <c r="AM63">
        <v>0</v>
      </c>
      <c r="AN63">
        <v>1.0521499999999999</v>
      </c>
      <c r="AO63">
        <v>26.46</v>
      </c>
      <c r="AP63">
        <v>12.169499999999999</v>
      </c>
      <c r="AQ63">
        <v>0</v>
      </c>
      <c r="AR63">
        <v>15.456</v>
      </c>
      <c r="AS63">
        <v>20.178000000000001</v>
      </c>
      <c r="AT63">
        <v>20.000046999999999</v>
      </c>
      <c r="AU63">
        <v>0</v>
      </c>
      <c r="AV63">
        <v>9.5046999999999997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2908.6295380000001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9.4954999999999998</v>
      </c>
      <c r="H64">
        <v>0</v>
      </c>
      <c r="I64">
        <v>0</v>
      </c>
      <c r="J64">
        <v>12.106299999999999</v>
      </c>
      <c r="K64">
        <v>444.44209999999998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</v>
      </c>
      <c r="Q64">
        <v>14.6027</v>
      </c>
      <c r="R64">
        <v>31.772400000000001</v>
      </c>
      <c r="S64">
        <v>18.799600000000002</v>
      </c>
      <c r="T64">
        <v>0</v>
      </c>
      <c r="U64">
        <v>417.375</v>
      </c>
      <c r="V64">
        <v>9.9914000000000005</v>
      </c>
      <c r="W64">
        <v>23.041</v>
      </c>
      <c r="X64">
        <v>147.515625</v>
      </c>
      <c r="Y64">
        <v>0</v>
      </c>
      <c r="Z64">
        <v>0</v>
      </c>
      <c r="AA64">
        <v>28.09872</v>
      </c>
      <c r="AB64">
        <v>19.995000000000001</v>
      </c>
      <c r="AC64">
        <v>9.6778399999999998</v>
      </c>
      <c r="AD64">
        <v>36.591700000000003</v>
      </c>
      <c r="AE64">
        <v>49.436556000000003</v>
      </c>
      <c r="AF64">
        <v>8.8740000000000006</v>
      </c>
      <c r="AG64">
        <v>18.690000000000001</v>
      </c>
      <c r="AH64">
        <v>152.94049999999999</v>
      </c>
      <c r="AI64">
        <v>0</v>
      </c>
      <c r="AJ64">
        <v>0</v>
      </c>
      <c r="AK64">
        <v>51.394500000000001</v>
      </c>
      <c r="AL64">
        <v>82.501999999999995</v>
      </c>
      <c r="AM64">
        <v>0</v>
      </c>
      <c r="AN64">
        <v>1.0521499999999999</v>
      </c>
      <c r="AO64">
        <v>26.46</v>
      </c>
      <c r="AP64">
        <v>12.169499999999999</v>
      </c>
      <c r="AQ64">
        <v>15.12</v>
      </c>
      <c r="AR64">
        <v>15.456</v>
      </c>
      <c r="AS64">
        <v>20.178000000000001</v>
      </c>
      <c r="AT64">
        <v>20.000046999999999</v>
      </c>
      <c r="AU64">
        <v>0</v>
      </c>
      <c r="AV64">
        <v>9.5046999999999997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2973.5359629999998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9.4954999999999998</v>
      </c>
      <c r="H65">
        <v>0</v>
      </c>
      <c r="I65">
        <v>0</v>
      </c>
      <c r="J65">
        <v>12.106299999999999</v>
      </c>
      <c r="K65">
        <v>444.44209999999998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</v>
      </c>
      <c r="Q65">
        <v>14.6027</v>
      </c>
      <c r="R65">
        <v>31.772400000000001</v>
      </c>
      <c r="S65">
        <v>18.799600000000002</v>
      </c>
      <c r="T65">
        <v>0</v>
      </c>
      <c r="U65">
        <v>417.375</v>
      </c>
      <c r="V65">
        <v>14.25</v>
      </c>
      <c r="W65">
        <v>28.293253</v>
      </c>
      <c r="X65">
        <v>147.515625</v>
      </c>
      <c r="Y65">
        <v>0</v>
      </c>
      <c r="Z65">
        <v>0</v>
      </c>
      <c r="AA65">
        <v>28.09872</v>
      </c>
      <c r="AB65">
        <v>19.995000000000001</v>
      </c>
      <c r="AC65">
        <v>9.6778399999999998</v>
      </c>
      <c r="AD65">
        <v>36.591700000000003</v>
      </c>
      <c r="AE65">
        <v>49.436556000000003</v>
      </c>
      <c r="AF65">
        <v>8.8740000000000006</v>
      </c>
      <c r="AG65">
        <v>18.690000000000001</v>
      </c>
      <c r="AH65">
        <v>152.94049999999999</v>
      </c>
      <c r="AI65">
        <v>0</v>
      </c>
      <c r="AJ65">
        <v>0</v>
      </c>
      <c r="AK65">
        <v>51.394500000000001</v>
      </c>
      <c r="AL65">
        <v>79.596999999999994</v>
      </c>
      <c r="AM65">
        <v>0</v>
      </c>
      <c r="AN65">
        <v>1.0521499999999999</v>
      </c>
      <c r="AO65">
        <v>26.46</v>
      </c>
      <c r="AP65">
        <v>12.169499999999999</v>
      </c>
      <c r="AQ65">
        <v>15.12</v>
      </c>
      <c r="AR65">
        <v>22.08</v>
      </c>
      <c r="AS65">
        <v>20.178000000000001</v>
      </c>
      <c r="AT65">
        <v>20.000046999999999</v>
      </c>
      <c r="AU65">
        <v>0</v>
      </c>
      <c r="AV65">
        <v>9.5046999999999997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2986.7658159999996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9.4954999999999998</v>
      </c>
      <c r="H66">
        <v>0</v>
      </c>
      <c r="I66">
        <v>0</v>
      </c>
      <c r="J66">
        <v>12.106299999999999</v>
      </c>
      <c r="K66">
        <v>444.44209999999998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</v>
      </c>
      <c r="Q66">
        <v>14.6027</v>
      </c>
      <c r="R66">
        <v>31.772400000000001</v>
      </c>
      <c r="S66">
        <v>18.799600000000002</v>
      </c>
      <c r="T66">
        <v>0</v>
      </c>
      <c r="U66">
        <v>417.375</v>
      </c>
      <c r="V66">
        <v>14.25</v>
      </c>
      <c r="W66">
        <v>31.853686</v>
      </c>
      <c r="X66">
        <v>147.515625</v>
      </c>
      <c r="Y66">
        <v>0</v>
      </c>
      <c r="Z66">
        <v>0</v>
      </c>
      <c r="AA66">
        <v>28.09872</v>
      </c>
      <c r="AB66">
        <v>19.995000000000001</v>
      </c>
      <c r="AC66">
        <v>9.6778399999999998</v>
      </c>
      <c r="AD66">
        <v>36.591700000000003</v>
      </c>
      <c r="AE66">
        <v>49.436556000000003</v>
      </c>
      <c r="AF66">
        <v>8.8740000000000006</v>
      </c>
      <c r="AG66">
        <v>18.690000000000001</v>
      </c>
      <c r="AH66">
        <v>152.94049999999999</v>
      </c>
      <c r="AI66">
        <v>0</v>
      </c>
      <c r="AJ66">
        <v>0</v>
      </c>
      <c r="AK66">
        <v>51.394500000000001</v>
      </c>
      <c r="AL66">
        <v>79.596999999999994</v>
      </c>
      <c r="AM66">
        <v>0</v>
      </c>
      <c r="AN66">
        <v>1.0521499999999999</v>
      </c>
      <c r="AO66">
        <v>26.46</v>
      </c>
      <c r="AP66">
        <v>12.169499999999999</v>
      </c>
      <c r="AQ66">
        <v>31.5</v>
      </c>
      <c r="AR66">
        <v>22.08</v>
      </c>
      <c r="AS66">
        <v>20.178000000000001</v>
      </c>
      <c r="AT66">
        <v>20.000046999999999</v>
      </c>
      <c r="AU66">
        <v>0</v>
      </c>
      <c r="AV66">
        <v>9.5046999999999997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3006.7062489999998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27.324000000000002</v>
      </c>
      <c r="H67">
        <v>0</v>
      </c>
      <c r="I67">
        <v>0</v>
      </c>
      <c r="J67">
        <v>42.106299999999997</v>
      </c>
      <c r="K67">
        <v>509.44209999999998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</v>
      </c>
      <c r="Q67">
        <v>14.2104</v>
      </c>
      <c r="R67">
        <v>42.390099999999997</v>
      </c>
      <c r="S67">
        <v>18.799600000000002</v>
      </c>
      <c r="T67">
        <v>0</v>
      </c>
      <c r="U67">
        <v>417.375</v>
      </c>
      <c r="V67">
        <v>14.25</v>
      </c>
      <c r="W67">
        <v>32.170099999999998</v>
      </c>
      <c r="X67">
        <v>147.515625</v>
      </c>
      <c r="Y67">
        <v>0</v>
      </c>
      <c r="Z67">
        <v>0</v>
      </c>
      <c r="AA67">
        <v>28.09872</v>
      </c>
      <c r="AB67">
        <v>19.995000000000001</v>
      </c>
      <c r="AC67">
        <v>9.6778399999999998</v>
      </c>
      <c r="AD67">
        <v>36.591700000000003</v>
      </c>
      <c r="AE67">
        <v>49.436556000000003</v>
      </c>
      <c r="AF67">
        <v>8.8740000000000006</v>
      </c>
      <c r="AG67">
        <v>18.690000000000001</v>
      </c>
      <c r="AH67">
        <v>152.94049999999999</v>
      </c>
      <c r="AI67">
        <v>0</v>
      </c>
      <c r="AJ67">
        <v>0</v>
      </c>
      <c r="AK67">
        <v>51.394500000000001</v>
      </c>
      <c r="AL67">
        <v>79.596999999999994</v>
      </c>
      <c r="AM67">
        <v>0</v>
      </c>
      <c r="AN67">
        <v>1.0521499999999999</v>
      </c>
      <c r="AO67">
        <v>26.46</v>
      </c>
      <c r="AP67">
        <v>12.169499999999999</v>
      </c>
      <c r="AQ67">
        <v>31.5</v>
      </c>
      <c r="AR67">
        <v>22.08</v>
      </c>
      <c r="AS67">
        <v>32.822879999999998</v>
      </c>
      <c r="AT67">
        <v>20.000046999999999</v>
      </c>
      <c r="AU67">
        <v>0</v>
      </c>
      <c r="AV67">
        <v>28.875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3162.091743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27.324000000000002</v>
      </c>
      <c r="H68">
        <v>0</v>
      </c>
      <c r="I68">
        <v>0</v>
      </c>
      <c r="J68">
        <v>72.335999999999999</v>
      </c>
      <c r="K68">
        <v>564.44209999999998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</v>
      </c>
      <c r="Q68">
        <v>14.2104</v>
      </c>
      <c r="R68">
        <v>42.390099999999997</v>
      </c>
      <c r="S68">
        <v>18.799600000000002</v>
      </c>
      <c r="T68">
        <v>0</v>
      </c>
      <c r="U68">
        <v>417.375</v>
      </c>
      <c r="V68">
        <v>14.25</v>
      </c>
      <c r="W68">
        <v>32.170099999999998</v>
      </c>
      <c r="X68">
        <v>147.515625</v>
      </c>
      <c r="Y68">
        <v>0</v>
      </c>
      <c r="Z68">
        <v>0</v>
      </c>
      <c r="AA68">
        <v>28.09872</v>
      </c>
      <c r="AB68">
        <v>19.995000000000001</v>
      </c>
      <c r="AC68">
        <v>9.6778399999999998</v>
      </c>
      <c r="AD68">
        <v>36.591700000000003</v>
      </c>
      <c r="AE68">
        <v>49.436556000000003</v>
      </c>
      <c r="AF68">
        <v>8.8740000000000006</v>
      </c>
      <c r="AG68">
        <v>18.690000000000001</v>
      </c>
      <c r="AH68">
        <v>152.94049999999999</v>
      </c>
      <c r="AI68">
        <v>0</v>
      </c>
      <c r="AJ68">
        <v>0</v>
      </c>
      <c r="AK68">
        <v>51.394500000000001</v>
      </c>
      <c r="AL68">
        <v>79.596999999999994</v>
      </c>
      <c r="AM68">
        <v>0</v>
      </c>
      <c r="AN68">
        <v>1.0521499999999999</v>
      </c>
      <c r="AO68">
        <v>26.46</v>
      </c>
      <c r="AP68">
        <v>12.169499999999999</v>
      </c>
      <c r="AQ68">
        <v>31.5</v>
      </c>
      <c r="AR68">
        <v>22.08</v>
      </c>
      <c r="AS68">
        <v>20.178000000000001</v>
      </c>
      <c r="AT68">
        <v>20.000046999999999</v>
      </c>
      <c r="AU68">
        <v>0</v>
      </c>
      <c r="AV68">
        <v>26.774999999999999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3232.5765629999996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25.154</v>
      </c>
      <c r="H69">
        <v>0</v>
      </c>
      <c r="I69">
        <v>0</v>
      </c>
      <c r="J69">
        <v>72.335999999999999</v>
      </c>
      <c r="K69">
        <v>589.44209999999998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</v>
      </c>
      <c r="Q69">
        <v>14.2104</v>
      </c>
      <c r="R69">
        <v>42.390099999999997</v>
      </c>
      <c r="S69">
        <v>18.799600000000002</v>
      </c>
      <c r="T69">
        <v>0</v>
      </c>
      <c r="U69">
        <v>417.375</v>
      </c>
      <c r="V69">
        <v>14.25</v>
      </c>
      <c r="W69">
        <v>32.170099999999998</v>
      </c>
      <c r="X69">
        <v>147.515625</v>
      </c>
      <c r="Y69">
        <v>0</v>
      </c>
      <c r="Z69">
        <v>0</v>
      </c>
      <c r="AA69">
        <v>28.09872</v>
      </c>
      <c r="AB69">
        <v>19.995000000000001</v>
      </c>
      <c r="AC69">
        <v>9.6778399999999998</v>
      </c>
      <c r="AD69">
        <v>36.591700000000003</v>
      </c>
      <c r="AE69">
        <v>49.436556000000003</v>
      </c>
      <c r="AF69">
        <v>8.8740000000000006</v>
      </c>
      <c r="AG69">
        <v>18.690000000000001</v>
      </c>
      <c r="AH69">
        <v>152.94049999999999</v>
      </c>
      <c r="AI69">
        <v>0</v>
      </c>
      <c r="AJ69">
        <v>0</v>
      </c>
      <c r="AK69">
        <v>51.394500000000001</v>
      </c>
      <c r="AL69">
        <v>69.72</v>
      </c>
      <c r="AM69">
        <v>0</v>
      </c>
      <c r="AN69">
        <v>1.0521499999999999</v>
      </c>
      <c r="AO69">
        <v>26.46</v>
      </c>
      <c r="AP69">
        <v>12.169499999999999</v>
      </c>
      <c r="AQ69">
        <v>31.5</v>
      </c>
      <c r="AR69">
        <v>22.08</v>
      </c>
      <c r="AS69">
        <v>20.178000000000001</v>
      </c>
      <c r="AT69">
        <v>20.000046999999999</v>
      </c>
      <c r="AU69">
        <v>0</v>
      </c>
      <c r="AV69">
        <v>24.675000000000001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3243.4295629999992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22.984000000000002</v>
      </c>
      <c r="H70">
        <v>0</v>
      </c>
      <c r="I70">
        <v>0</v>
      </c>
      <c r="J70">
        <v>72.335999999999999</v>
      </c>
      <c r="K70">
        <v>614.44209999999998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</v>
      </c>
      <c r="Q70">
        <v>14.2104</v>
      </c>
      <c r="R70">
        <v>42.390099999999997</v>
      </c>
      <c r="S70">
        <v>18.799600000000002</v>
      </c>
      <c r="T70">
        <v>0</v>
      </c>
      <c r="U70">
        <v>417.375</v>
      </c>
      <c r="V70">
        <v>14.25</v>
      </c>
      <c r="W70">
        <v>32.170099999999998</v>
      </c>
      <c r="X70">
        <v>147.515625</v>
      </c>
      <c r="Y70">
        <v>0</v>
      </c>
      <c r="Z70">
        <v>6.5208000000000004</v>
      </c>
      <c r="AA70">
        <v>28.09872</v>
      </c>
      <c r="AB70">
        <v>19.995000000000001</v>
      </c>
      <c r="AC70">
        <v>9.6778399999999998</v>
      </c>
      <c r="AD70">
        <v>36.591700000000003</v>
      </c>
      <c r="AE70">
        <v>49.436556000000003</v>
      </c>
      <c r="AF70">
        <v>8.8740000000000006</v>
      </c>
      <c r="AG70">
        <v>18.690000000000001</v>
      </c>
      <c r="AH70">
        <v>152.94049999999999</v>
      </c>
      <c r="AI70">
        <v>0</v>
      </c>
      <c r="AJ70">
        <v>0</v>
      </c>
      <c r="AK70">
        <v>51.394500000000001</v>
      </c>
      <c r="AL70">
        <v>69.72</v>
      </c>
      <c r="AM70">
        <v>0</v>
      </c>
      <c r="AN70">
        <v>1.0521499999999999</v>
      </c>
      <c r="AO70">
        <v>26.46</v>
      </c>
      <c r="AP70">
        <v>12.169499999999999</v>
      </c>
      <c r="AQ70">
        <v>31.5</v>
      </c>
      <c r="AR70">
        <v>22.08</v>
      </c>
      <c r="AS70">
        <v>20.178000000000001</v>
      </c>
      <c r="AT70">
        <v>20.000046999999999</v>
      </c>
      <c r="AU70">
        <v>0</v>
      </c>
      <c r="AV70">
        <v>23.1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3271.2053629999987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21.72</v>
      </c>
      <c r="H71">
        <v>0</v>
      </c>
      <c r="I71">
        <v>0</v>
      </c>
      <c r="J71">
        <v>67.951999999999998</v>
      </c>
      <c r="K71">
        <v>654.44209999999998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</v>
      </c>
      <c r="Q71">
        <v>14.2104</v>
      </c>
      <c r="R71">
        <v>42.390099999999997</v>
      </c>
      <c r="S71">
        <v>18.799600000000002</v>
      </c>
      <c r="T71">
        <v>0</v>
      </c>
      <c r="U71">
        <v>417.375</v>
      </c>
      <c r="V71">
        <v>14.25</v>
      </c>
      <c r="W71">
        <v>32.170099999999998</v>
      </c>
      <c r="X71">
        <v>147.515625</v>
      </c>
      <c r="Y71">
        <v>0</v>
      </c>
      <c r="Z71">
        <v>6.5208000000000004</v>
      </c>
      <c r="AA71">
        <v>28.09872</v>
      </c>
      <c r="AB71">
        <v>19.995000000000001</v>
      </c>
      <c r="AC71">
        <v>9.6778399999999998</v>
      </c>
      <c r="AD71">
        <v>36.591700000000003</v>
      </c>
      <c r="AE71">
        <v>49.436556000000003</v>
      </c>
      <c r="AF71">
        <v>8.8740000000000006</v>
      </c>
      <c r="AG71">
        <v>18.690000000000001</v>
      </c>
      <c r="AH71">
        <v>152.94049999999999</v>
      </c>
      <c r="AI71">
        <v>0</v>
      </c>
      <c r="AJ71">
        <v>0</v>
      </c>
      <c r="AK71">
        <v>51.394500000000001</v>
      </c>
      <c r="AL71">
        <v>69.72</v>
      </c>
      <c r="AM71">
        <v>0</v>
      </c>
      <c r="AN71">
        <v>1.0521499999999999</v>
      </c>
      <c r="AO71">
        <v>26.46</v>
      </c>
      <c r="AP71">
        <v>12.169499999999999</v>
      </c>
      <c r="AQ71">
        <v>31.5</v>
      </c>
      <c r="AR71">
        <v>22.08</v>
      </c>
      <c r="AS71">
        <v>20.178000000000001</v>
      </c>
      <c r="AT71">
        <v>20.000046999999999</v>
      </c>
      <c r="AU71">
        <v>0</v>
      </c>
      <c r="AV71">
        <v>23.1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3305.5573629999985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29.4955</v>
      </c>
      <c r="H72">
        <v>0</v>
      </c>
      <c r="I72">
        <v>0</v>
      </c>
      <c r="J72">
        <v>67.951999999999998</v>
      </c>
      <c r="K72">
        <v>669.44209999999998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</v>
      </c>
      <c r="Q72">
        <v>14.2104</v>
      </c>
      <c r="R72">
        <v>42.390099999999997</v>
      </c>
      <c r="S72">
        <v>18.799600000000002</v>
      </c>
      <c r="T72">
        <v>0</v>
      </c>
      <c r="U72">
        <v>417.375</v>
      </c>
      <c r="V72">
        <v>14.25</v>
      </c>
      <c r="W72">
        <v>32.170099999999998</v>
      </c>
      <c r="X72">
        <v>147.515625</v>
      </c>
      <c r="Y72">
        <v>0</v>
      </c>
      <c r="Z72">
        <v>6.5208000000000004</v>
      </c>
      <c r="AA72">
        <v>28.09872</v>
      </c>
      <c r="AB72">
        <v>19.995000000000001</v>
      </c>
      <c r="AC72">
        <v>9.6778399999999998</v>
      </c>
      <c r="AD72">
        <v>36.591700000000003</v>
      </c>
      <c r="AE72">
        <v>49.436556000000003</v>
      </c>
      <c r="AF72">
        <v>8.8740000000000006</v>
      </c>
      <c r="AG72">
        <v>18.690000000000001</v>
      </c>
      <c r="AH72">
        <v>152.94049999999999</v>
      </c>
      <c r="AI72">
        <v>0</v>
      </c>
      <c r="AJ72">
        <v>0</v>
      </c>
      <c r="AK72">
        <v>51.394500000000001</v>
      </c>
      <c r="AL72">
        <v>69.72</v>
      </c>
      <c r="AM72">
        <v>5.2786799999999996</v>
      </c>
      <c r="AN72">
        <v>1.0521499999999999</v>
      </c>
      <c r="AO72">
        <v>26.46</v>
      </c>
      <c r="AP72">
        <v>12.169499999999999</v>
      </c>
      <c r="AQ72">
        <v>31.5</v>
      </c>
      <c r="AR72">
        <v>22.08</v>
      </c>
      <c r="AS72">
        <v>20.178000000000001</v>
      </c>
      <c r="AT72">
        <v>20.000046999999999</v>
      </c>
      <c r="AU72">
        <v>0</v>
      </c>
      <c r="AV72">
        <v>23.1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3333.6115429999991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29.4955</v>
      </c>
      <c r="H73">
        <v>0</v>
      </c>
      <c r="I73">
        <v>0</v>
      </c>
      <c r="J73">
        <v>78.912000000000006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139.31</v>
      </c>
      <c r="Q73">
        <v>14.2104</v>
      </c>
      <c r="R73">
        <v>42.390099999999997</v>
      </c>
      <c r="S73">
        <v>18.799600000000002</v>
      </c>
      <c r="T73">
        <v>0</v>
      </c>
      <c r="U73">
        <v>417.375</v>
      </c>
      <c r="V73">
        <v>14.25</v>
      </c>
      <c r="W73">
        <v>34.484000000000002</v>
      </c>
      <c r="X73">
        <v>147.515625</v>
      </c>
      <c r="Y73">
        <v>0</v>
      </c>
      <c r="Z73">
        <v>6.5208000000000004</v>
      </c>
      <c r="AA73">
        <v>28.09872</v>
      </c>
      <c r="AB73">
        <v>19.995000000000001</v>
      </c>
      <c r="AC73">
        <v>9.6778399999999998</v>
      </c>
      <c r="AD73">
        <v>36.591700000000003</v>
      </c>
      <c r="AE73">
        <v>49.436556000000003</v>
      </c>
      <c r="AF73">
        <v>8.8740000000000006</v>
      </c>
      <c r="AG73">
        <v>18.690000000000001</v>
      </c>
      <c r="AH73">
        <v>152.94049999999999</v>
      </c>
      <c r="AI73">
        <v>0</v>
      </c>
      <c r="AJ73">
        <v>0</v>
      </c>
      <c r="AK73">
        <v>51.394500000000001</v>
      </c>
      <c r="AL73">
        <v>80.177999999999997</v>
      </c>
      <c r="AM73">
        <v>5.2786799999999996</v>
      </c>
      <c r="AN73">
        <v>1.0521499999999999</v>
      </c>
      <c r="AO73">
        <v>26.46</v>
      </c>
      <c r="AP73">
        <v>12.169499999999999</v>
      </c>
      <c r="AQ73">
        <v>31.5</v>
      </c>
      <c r="AR73">
        <v>22.08</v>
      </c>
      <c r="AS73">
        <v>20.178000000000001</v>
      </c>
      <c r="AT73">
        <v>20.000046999999999</v>
      </c>
      <c r="AU73">
        <v>0</v>
      </c>
      <c r="AV73">
        <v>23.1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3374.6812999999988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29.4955</v>
      </c>
      <c r="H74">
        <v>0</v>
      </c>
      <c r="I74">
        <v>0</v>
      </c>
      <c r="J74">
        <v>78.912000000000006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139.31</v>
      </c>
      <c r="Q74">
        <v>14.2104</v>
      </c>
      <c r="R74">
        <v>42.390099999999997</v>
      </c>
      <c r="S74">
        <v>18.799600000000002</v>
      </c>
      <c r="T74">
        <v>0</v>
      </c>
      <c r="U74">
        <v>417.375</v>
      </c>
      <c r="V74">
        <v>14.25</v>
      </c>
      <c r="W74">
        <v>34.484000000000002</v>
      </c>
      <c r="X74">
        <v>147.515625</v>
      </c>
      <c r="Y74">
        <v>0</v>
      </c>
      <c r="Z74">
        <v>6.5208000000000004</v>
      </c>
      <c r="AA74">
        <v>28.09872</v>
      </c>
      <c r="AB74">
        <v>19.995000000000001</v>
      </c>
      <c r="AC74">
        <v>9.6778399999999998</v>
      </c>
      <c r="AD74">
        <v>36.591700000000003</v>
      </c>
      <c r="AE74">
        <v>49.436556000000003</v>
      </c>
      <c r="AF74">
        <v>8.8740000000000006</v>
      </c>
      <c r="AG74">
        <v>18.690000000000001</v>
      </c>
      <c r="AH74">
        <v>152.94049999999999</v>
      </c>
      <c r="AI74">
        <v>0</v>
      </c>
      <c r="AJ74">
        <v>0</v>
      </c>
      <c r="AK74">
        <v>51.394500000000001</v>
      </c>
      <c r="AL74">
        <v>80.177999999999997</v>
      </c>
      <c r="AM74">
        <v>10.557359999999999</v>
      </c>
      <c r="AN74">
        <v>1.0521499999999999</v>
      </c>
      <c r="AO74">
        <v>26.46</v>
      </c>
      <c r="AP74">
        <v>12.169499999999999</v>
      </c>
      <c r="AQ74">
        <v>45.36</v>
      </c>
      <c r="AR74">
        <v>22.08</v>
      </c>
      <c r="AS74">
        <v>20.178000000000001</v>
      </c>
      <c r="AT74">
        <v>20.000046999999999</v>
      </c>
      <c r="AU74">
        <v>0</v>
      </c>
      <c r="AV74">
        <v>23.1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123.72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3377.5399799999986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29.4955</v>
      </c>
      <c r="H75">
        <v>0</v>
      </c>
      <c r="I75">
        <v>0</v>
      </c>
      <c r="J75">
        <v>78.912000000000006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139.31</v>
      </c>
      <c r="Q75">
        <v>19.984929000000001</v>
      </c>
      <c r="R75">
        <v>42.390099999999997</v>
      </c>
      <c r="S75">
        <v>26.3901</v>
      </c>
      <c r="T75">
        <v>0</v>
      </c>
      <c r="U75">
        <v>417.375</v>
      </c>
      <c r="V75">
        <v>14.25</v>
      </c>
      <c r="W75">
        <v>34.484000000000002</v>
      </c>
      <c r="X75">
        <v>147.515625</v>
      </c>
      <c r="Y75">
        <v>0</v>
      </c>
      <c r="Z75">
        <v>6.5208000000000004</v>
      </c>
      <c r="AA75">
        <v>28.09872</v>
      </c>
      <c r="AB75">
        <v>19.995000000000001</v>
      </c>
      <c r="AC75">
        <v>9.6778399999999998</v>
      </c>
      <c r="AD75">
        <v>36.591700000000003</v>
      </c>
      <c r="AE75">
        <v>49.436556000000003</v>
      </c>
      <c r="AF75">
        <v>8.8740000000000006</v>
      </c>
      <c r="AG75">
        <v>18.690000000000001</v>
      </c>
      <c r="AH75">
        <v>152.94049999999999</v>
      </c>
      <c r="AI75">
        <v>0</v>
      </c>
      <c r="AJ75">
        <v>0</v>
      </c>
      <c r="AK75">
        <v>51.394500000000001</v>
      </c>
      <c r="AL75">
        <v>80.177999999999997</v>
      </c>
      <c r="AM75">
        <v>10.557359999999999</v>
      </c>
      <c r="AN75">
        <v>1.0521499999999999</v>
      </c>
      <c r="AO75">
        <v>26.46</v>
      </c>
      <c r="AP75">
        <v>12.169499999999999</v>
      </c>
      <c r="AQ75">
        <v>45.36</v>
      </c>
      <c r="AR75">
        <v>24.288</v>
      </c>
      <c r="AS75">
        <v>20.178000000000001</v>
      </c>
      <c r="AT75">
        <v>20.000046999999999</v>
      </c>
      <c r="AU75">
        <v>0</v>
      </c>
      <c r="AV75">
        <v>23.1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3381.5130089999993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29.4955</v>
      </c>
      <c r="H76">
        <v>0</v>
      </c>
      <c r="I76">
        <v>0</v>
      </c>
      <c r="J76">
        <v>78.912000000000006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139.31</v>
      </c>
      <c r="Q76">
        <v>19.984999999999999</v>
      </c>
      <c r="R76">
        <v>42.390099999999997</v>
      </c>
      <c r="S76">
        <v>26.3901</v>
      </c>
      <c r="T76">
        <v>0</v>
      </c>
      <c r="U76">
        <v>417.375</v>
      </c>
      <c r="V76">
        <v>14.25</v>
      </c>
      <c r="W76">
        <v>34.484000000000002</v>
      </c>
      <c r="X76">
        <v>147.515625</v>
      </c>
      <c r="Y76">
        <v>0</v>
      </c>
      <c r="Z76">
        <v>6.5208000000000004</v>
      </c>
      <c r="AA76">
        <v>28.09872</v>
      </c>
      <c r="AB76">
        <v>19.995000000000001</v>
      </c>
      <c r="AC76">
        <v>19.35568</v>
      </c>
      <c r="AD76">
        <v>36.591700000000003</v>
      </c>
      <c r="AE76">
        <v>49.436556000000003</v>
      </c>
      <c r="AF76">
        <v>8.8740000000000006</v>
      </c>
      <c r="AG76">
        <v>18.690000000000001</v>
      </c>
      <c r="AH76">
        <v>152.94049999999999</v>
      </c>
      <c r="AI76">
        <v>0</v>
      </c>
      <c r="AJ76">
        <v>0</v>
      </c>
      <c r="AK76">
        <v>51.394500000000001</v>
      </c>
      <c r="AL76">
        <v>80.177999999999997</v>
      </c>
      <c r="AM76">
        <v>10.557359999999999</v>
      </c>
      <c r="AN76">
        <v>1.0521499999999999</v>
      </c>
      <c r="AO76">
        <v>26.46</v>
      </c>
      <c r="AP76">
        <v>12.169499999999999</v>
      </c>
      <c r="AQ76">
        <v>45.36</v>
      </c>
      <c r="AR76">
        <v>24.288</v>
      </c>
      <c r="AS76">
        <v>20.178000000000001</v>
      </c>
      <c r="AT76">
        <v>20.000046999999999</v>
      </c>
      <c r="AU76">
        <v>0</v>
      </c>
      <c r="AV76">
        <v>23.1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3379.0709199999992</v>
      </c>
    </row>
    <row r="77" spans="1:117">
      <c r="A77" t="s">
        <v>119</v>
      </c>
      <c r="B77">
        <v>0</v>
      </c>
      <c r="C77">
        <v>0</v>
      </c>
      <c r="D77">
        <v>23.1</v>
      </c>
      <c r="E77">
        <v>0</v>
      </c>
      <c r="F77">
        <v>0</v>
      </c>
      <c r="G77">
        <v>29.4955</v>
      </c>
      <c r="H77">
        <v>0</v>
      </c>
      <c r="I77">
        <v>0</v>
      </c>
      <c r="J77">
        <v>78.912000000000006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139.31</v>
      </c>
      <c r="Q77">
        <v>19.984999999999999</v>
      </c>
      <c r="R77">
        <v>42.390099999999997</v>
      </c>
      <c r="S77">
        <v>26.3901</v>
      </c>
      <c r="T77">
        <v>0</v>
      </c>
      <c r="U77">
        <v>417.375</v>
      </c>
      <c r="V77">
        <v>14.25</v>
      </c>
      <c r="W77">
        <v>34.484000000000002</v>
      </c>
      <c r="X77">
        <v>147.515625</v>
      </c>
      <c r="Y77">
        <v>0</v>
      </c>
      <c r="Z77">
        <v>6.5208000000000004</v>
      </c>
      <c r="AA77">
        <v>42.14808</v>
      </c>
      <c r="AB77">
        <v>31.992000000000001</v>
      </c>
      <c r="AC77">
        <v>19.35568</v>
      </c>
      <c r="AD77">
        <v>36.591700000000003</v>
      </c>
      <c r="AE77">
        <v>49.436556000000003</v>
      </c>
      <c r="AF77">
        <v>17.748000000000001</v>
      </c>
      <c r="AG77">
        <v>18.690000000000001</v>
      </c>
      <c r="AH77">
        <v>152.94049999999999</v>
      </c>
      <c r="AI77">
        <v>0</v>
      </c>
      <c r="AJ77">
        <v>0</v>
      </c>
      <c r="AK77">
        <v>51.394500000000001</v>
      </c>
      <c r="AL77">
        <v>80.177999999999997</v>
      </c>
      <c r="AM77">
        <v>10.557359999999999</v>
      </c>
      <c r="AN77">
        <v>1.0521499999999999</v>
      </c>
      <c r="AO77">
        <v>26.46</v>
      </c>
      <c r="AP77">
        <v>12.169499999999999</v>
      </c>
      <c r="AQ77">
        <v>45.36</v>
      </c>
      <c r="AR77">
        <v>47.472000000000001</v>
      </c>
      <c r="AS77">
        <v>20.178000000000001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92.92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3430.0952800000005</v>
      </c>
    </row>
    <row r="78" spans="1:117">
      <c r="A78" t="s">
        <v>120</v>
      </c>
      <c r="B78">
        <v>0</v>
      </c>
      <c r="C78">
        <v>0</v>
      </c>
      <c r="D78">
        <v>23.1</v>
      </c>
      <c r="E78">
        <v>0</v>
      </c>
      <c r="F78">
        <v>0</v>
      </c>
      <c r="G78">
        <v>29.4955</v>
      </c>
      <c r="H78">
        <v>0</v>
      </c>
      <c r="I78">
        <v>0</v>
      </c>
      <c r="J78">
        <v>78.912000000000006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139.31</v>
      </c>
      <c r="Q78">
        <v>19.984999999999999</v>
      </c>
      <c r="R78">
        <v>42.390099999999997</v>
      </c>
      <c r="S78">
        <v>26.3901</v>
      </c>
      <c r="T78">
        <v>0</v>
      </c>
      <c r="U78">
        <v>417.375</v>
      </c>
      <c r="V78">
        <v>14.25</v>
      </c>
      <c r="W78">
        <v>34.484000000000002</v>
      </c>
      <c r="X78">
        <v>147.515625</v>
      </c>
      <c r="Y78">
        <v>0</v>
      </c>
      <c r="Z78">
        <v>6.5208000000000004</v>
      </c>
      <c r="AA78">
        <v>42.14808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26.622</v>
      </c>
      <c r="AG78">
        <v>18.690000000000001</v>
      </c>
      <c r="AH78">
        <v>152.94049999999999</v>
      </c>
      <c r="AI78">
        <v>0</v>
      </c>
      <c r="AJ78">
        <v>0</v>
      </c>
      <c r="AK78">
        <v>51.394500000000001</v>
      </c>
      <c r="AL78">
        <v>80.177999999999997</v>
      </c>
      <c r="AM78">
        <v>10.557359999999999</v>
      </c>
      <c r="AN78">
        <v>1.0521499999999999</v>
      </c>
      <c r="AO78">
        <v>26.46</v>
      </c>
      <c r="AP78">
        <v>12.169499999999999</v>
      </c>
      <c r="AQ78">
        <v>45.36</v>
      </c>
      <c r="AR78">
        <v>47.472000000000001</v>
      </c>
      <c r="AS78">
        <v>20.178000000000001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86.22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3449.4945279999997</v>
      </c>
    </row>
    <row r="79" spans="1:117">
      <c r="A79" t="s">
        <v>121</v>
      </c>
      <c r="B79">
        <v>0</v>
      </c>
      <c r="C79">
        <v>0</v>
      </c>
      <c r="D79">
        <v>23.1</v>
      </c>
      <c r="E79">
        <v>0</v>
      </c>
      <c r="F79">
        <v>0</v>
      </c>
      <c r="G79">
        <v>29.4955</v>
      </c>
      <c r="H79">
        <v>0</v>
      </c>
      <c r="I79">
        <v>0</v>
      </c>
      <c r="J79">
        <v>78.912000000000006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139.31</v>
      </c>
      <c r="Q79">
        <v>19.984999999999999</v>
      </c>
      <c r="R79">
        <v>42.390099999999997</v>
      </c>
      <c r="S79">
        <v>26.3901</v>
      </c>
      <c r="T79">
        <v>0</v>
      </c>
      <c r="U79">
        <v>417.375</v>
      </c>
      <c r="V79">
        <v>14.25</v>
      </c>
      <c r="W79">
        <v>34.484000000000002</v>
      </c>
      <c r="X79">
        <v>147.515625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37.120100000000001</v>
      </c>
      <c r="AE79">
        <v>49.436556000000003</v>
      </c>
      <c r="AF79">
        <v>39.44</v>
      </c>
      <c r="AG79">
        <v>18.690000000000001</v>
      </c>
      <c r="AH79">
        <v>154.69245000000001</v>
      </c>
      <c r="AI79">
        <v>0</v>
      </c>
      <c r="AJ79">
        <v>0</v>
      </c>
      <c r="AK79">
        <v>51.394500000000001</v>
      </c>
      <c r="AL79">
        <v>80.177999999999997</v>
      </c>
      <c r="AM79">
        <v>15.804048</v>
      </c>
      <c r="AN79">
        <v>1.0521499999999999</v>
      </c>
      <c r="AO79">
        <v>26.46</v>
      </c>
      <c r="AP79">
        <v>12.169499999999999</v>
      </c>
      <c r="AQ79">
        <v>62.244</v>
      </c>
      <c r="AR79">
        <v>26.495999999999999</v>
      </c>
      <c r="AS79">
        <v>32.822879999999998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79.819999999999993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3485.1330460000008</v>
      </c>
    </row>
    <row r="80" spans="1:117">
      <c r="A80" t="s">
        <v>122</v>
      </c>
      <c r="B80">
        <v>0</v>
      </c>
      <c r="C80">
        <v>0</v>
      </c>
      <c r="D80">
        <v>23.1</v>
      </c>
      <c r="E80">
        <v>0</v>
      </c>
      <c r="F80">
        <v>0</v>
      </c>
      <c r="G80">
        <v>29.4955</v>
      </c>
      <c r="H80">
        <v>0</v>
      </c>
      <c r="I80">
        <v>0</v>
      </c>
      <c r="J80">
        <v>78.912000000000006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139.31</v>
      </c>
      <c r="Q80">
        <v>19.984999999999999</v>
      </c>
      <c r="R80">
        <v>42.390099999999997</v>
      </c>
      <c r="S80">
        <v>26.3901</v>
      </c>
      <c r="T80">
        <v>0</v>
      </c>
      <c r="U80">
        <v>417.375</v>
      </c>
      <c r="V80">
        <v>14.25</v>
      </c>
      <c r="W80">
        <v>34.484000000000002</v>
      </c>
      <c r="X80">
        <v>147.515625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37.120100000000001</v>
      </c>
      <c r="AE80">
        <v>49.436556000000003</v>
      </c>
      <c r="AF80">
        <v>39.44</v>
      </c>
      <c r="AG80">
        <v>18.690000000000001</v>
      </c>
      <c r="AH80">
        <v>154.69245000000001</v>
      </c>
      <c r="AI80">
        <v>0</v>
      </c>
      <c r="AJ80">
        <v>0</v>
      </c>
      <c r="AK80">
        <v>51.394500000000001</v>
      </c>
      <c r="AL80">
        <v>80.177999999999997</v>
      </c>
      <c r="AM80">
        <v>15.804048</v>
      </c>
      <c r="AN80">
        <v>1.0521499999999999</v>
      </c>
      <c r="AO80">
        <v>26.46</v>
      </c>
      <c r="AP80">
        <v>12.169499999999999</v>
      </c>
      <c r="AQ80">
        <v>62.244</v>
      </c>
      <c r="AR80">
        <v>26.495999999999999</v>
      </c>
      <c r="AS80">
        <v>32.822879999999998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75.819999999999993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3481.1330460000008</v>
      </c>
    </row>
    <row r="81" spans="1:117">
      <c r="A81" t="s">
        <v>123</v>
      </c>
      <c r="B81">
        <v>0</v>
      </c>
      <c r="C81">
        <v>0</v>
      </c>
      <c r="D81">
        <v>23.1</v>
      </c>
      <c r="E81">
        <v>0</v>
      </c>
      <c r="F81">
        <v>0</v>
      </c>
      <c r="G81">
        <v>29.4955</v>
      </c>
      <c r="H81">
        <v>0</v>
      </c>
      <c r="I81">
        <v>0</v>
      </c>
      <c r="J81">
        <v>78.912000000000006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139.31</v>
      </c>
      <c r="Q81">
        <v>19.984999999999999</v>
      </c>
      <c r="R81">
        <v>42.390099999999997</v>
      </c>
      <c r="S81">
        <v>26.3901</v>
      </c>
      <c r="T81">
        <v>0</v>
      </c>
      <c r="U81">
        <v>417.375</v>
      </c>
      <c r="V81">
        <v>14.25</v>
      </c>
      <c r="W81">
        <v>34.484000000000002</v>
      </c>
      <c r="X81">
        <v>147.515625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37.120100000000001</v>
      </c>
      <c r="AE81">
        <v>49.436556000000003</v>
      </c>
      <c r="AF81">
        <v>39.44</v>
      </c>
      <c r="AG81">
        <v>18.690000000000001</v>
      </c>
      <c r="AH81">
        <v>154.69245000000001</v>
      </c>
      <c r="AI81">
        <v>0</v>
      </c>
      <c r="AJ81">
        <v>0</v>
      </c>
      <c r="AK81">
        <v>51.394500000000001</v>
      </c>
      <c r="AL81">
        <v>80.177999999999997</v>
      </c>
      <c r="AM81">
        <v>15.804048</v>
      </c>
      <c r="AN81">
        <v>1.0521499999999999</v>
      </c>
      <c r="AO81">
        <v>26.46</v>
      </c>
      <c r="AP81">
        <v>12.169499999999999</v>
      </c>
      <c r="AQ81">
        <v>62.244</v>
      </c>
      <c r="AR81">
        <v>26.495999999999999</v>
      </c>
      <c r="AS81">
        <v>20.178000000000001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74.819999999999993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3467.4881660000005</v>
      </c>
    </row>
    <row r="82" spans="1:117">
      <c r="A82" t="s">
        <v>124</v>
      </c>
      <c r="B82">
        <v>0</v>
      </c>
      <c r="C82">
        <v>0</v>
      </c>
      <c r="D82">
        <v>23.1</v>
      </c>
      <c r="E82">
        <v>0</v>
      </c>
      <c r="F82">
        <v>0</v>
      </c>
      <c r="G82">
        <v>29.4955</v>
      </c>
      <c r="H82">
        <v>0</v>
      </c>
      <c r="I82">
        <v>0</v>
      </c>
      <c r="J82">
        <v>78.912000000000006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139.31</v>
      </c>
      <c r="Q82">
        <v>19.984999999999999</v>
      </c>
      <c r="R82">
        <v>42.390099999999997</v>
      </c>
      <c r="S82">
        <v>26.3901</v>
      </c>
      <c r="T82">
        <v>0</v>
      </c>
      <c r="U82">
        <v>417.375</v>
      </c>
      <c r="V82">
        <v>14.25</v>
      </c>
      <c r="W82">
        <v>34.484000000000002</v>
      </c>
      <c r="X82">
        <v>147.515625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37.120100000000001</v>
      </c>
      <c r="AE82">
        <v>49.436556000000003</v>
      </c>
      <c r="AF82">
        <v>39.44</v>
      </c>
      <c r="AG82">
        <v>18.690000000000001</v>
      </c>
      <c r="AH82">
        <v>154.69245000000001</v>
      </c>
      <c r="AI82">
        <v>0</v>
      </c>
      <c r="AJ82">
        <v>0</v>
      </c>
      <c r="AK82">
        <v>51.394500000000001</v>
      </c>
      <c r="AL82">
        <v>80.177999999999997</v>
      </c>
      <c r="AM82">
        <v>15.804048</v>
      </c>
      <c r="AN82">
        <v>1.0521499999999999</v>
      </c>
      <c r="AO82">
        <v>26.46</v>
      </c>
      <c r="AP82">
        <v>12.169499999999999</v>
      </c>
      <c r="AQ82">
        <v>62.244</v>
      </c>
      <c r="AR82">
        <v>26.495999999999999</v>
      </c>
      <c r="AS82">
        <v>20.178000000000001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69.83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3462.4981660000003</v>
      </c>
    </row>
    <row r="83" spans="1:117">
      <c r="A83" t="s">
        <v>125</v>
      </c>
      <c r="B83">
        <v>0</v>
      </c>
      <c r="C83">
        <v>0</v>
      </c>
      <c r="D83">
        <v>23.1</v>
      </c>
      <c r="E83">
        <v>0</v>
      </c>
      <c r="F83">
        <v>0</v>
      </c>
      <c r="G83">
        <v>29.4955</v>
      </c>
      <c r="H83">
        <v>0</v>
      </c>
      <c r="I83">
        <v>0</v>
      </c>
      <c r="J83">
        <v>78.912000000000006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139.31</v>
      </c>
      <c r="Q83">
        <v>19.984999999999999</v>
      </c>
      <c r="R83">
        <v>42.390099999999997</v>
      </c>
      <c r="S83">
        <v>26.3901</v>
      </c>
      <c r="T83">
        <v>0</v>
      </c>
      <c r="U83">
        <v>417.375</v>
      </c>
      <c r="V83">
        <v>14.25</v>
      </c>
      <c r="W83">
        <v>34.484000000000002</v>
      </c>
      <c r="X83">
        <v>147.515625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37.120100000000001</v>
      </c>
      <c r="AE83">
        <v>49.436556000000003</v>
      </c>
      <c r="AF83">
        <v>39.44</v>
      </c>
      <c r="AG83">
        <v>18.690000000000001</v>
      </c>
      <c r="AH83">
        <v>154.69245000000001</v>
      </c>
      <c r="AI83">
        <v>0</v>
      </c>
      <c r="AJ83">
        <v>0</v>
      </c>
      <c r="AK83">
        <v>51.394500000000001</v>
      </c>
      <c r="AL83">
        <v>80.177999999999997</v>
      </c>
      <c r="AM83">
        <v>15.804048</v>
      </c>
      <c r="AN83">
        <v>1.0521499999999999</v>
      </c>
      <c r="AO83">
        <v>26.46</v>
      </c>
      <c r="AP83">
        <v>12.169499999999999</v>
      </c>
      <c r="AQ83">
        <v>62.244</v>
      </c>
      <c r="AR83">
        <v>26.495999999999999</v>
      </c>
      <c r="AS83">
        <v>20.178000000000001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63.92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3456.5881660000005</v>
      </c>
    </row>
    <row r="84" spans="1:117">
      <c r="A84" t="s">
        <v>126</v>
      </c>
      <c r="B84">
        <v>0</v>
      </c>
      <c r="C84">
        <v>0</v>
      </c>
      <c r="D84">
        <v>23.1</v>
      </c>
      <c r="E84">
        <v>0</v>
      </c>
      <c r="F84">
        <v>0</v>
      </c>
      <c r="G84">
        <v>29.4955</v>
      </c>
      <c r="H84">
        <v>0</v>
      </c>
      <c r="I84">
        <v>0</v>
      </c>
      <c r="J84">
        <v>78.912000000000006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139.31</v>
      </c>
      <c r="Q84">
        <v>19.984999999999999</v>
      </c>
      <c r="R84">
        <v>42.390099999999997</v>
      </c>
      <c r="S84">
        <v>26.3901</v>
      </c>
      <c r="T84">
        <v>0</v>
      </c>
      <c r="U84">
        <v>417.375</v>
      </c>
      <c r="V84">
        <v>14.25</v>
      </c>
      <c r="W84">
        <v>34.484000000000002</v>
      </c>
      <c r="X84">
        <v>147.515625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37.120100000000001</v>
      </c>
      <c r="AE84">
        <v>49.436556000000003</v>
      </c>
      <c r="AF84">
        <v>39.44</v>
      </c>
      <c r="AG84">
        <v>18.690000000000001</v>
      </c>
      <c r="AH84">
        <v>154.69245000000001</v>
      </c>
      <c r="AI84">
        <v>0</v>
      </c>
      <c r="AJ84">
        <v>0</v>
      </c>
      <c r="AK84">
        <v>51.394500000000001</v>
      </c>
      <c r="AL84">
        <v>80.177999999999997</v>
      </c>
      <c r="AM84">
        <v>15.804048</v>
      </c>
      <c r="AN84">
        <v>1.0521499999999999</v>
      </c>
      <c r="AO84">
        <v>26.46</v>
      </c>
      <c r="AP84">
        <v>12.169499999999999</v>
      </c>
      <c r="AQ84">
        <v>62.244</v>
      </c>
      <c r="AR84">
        <v>26.495999999999999</v>
      </c>
      <c r="AS84">
        <v>20.178000000000001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60.92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3453.5881660000005</v>
      </c>
    </row>
    <row r="85" spans="1:117">
      <c r="A85" t="s">
        <v>127</v>
      </c>
      <c r="B85">
        <v>0</v>
      </c>
      <c r="C85">
        <v>0</v>
      </c>
      <c r="D85">
        <v>23.1</v>
      </c>
      <c r="E85">
        <v>0</v>
      </c>
      <c r="F85">
        <v>0</v>
      </c>
      <c r="G85">
        <v>29.4955</v>
      </c>
      <c r="H85">
        <v>0</v>
      </c>
      <c r="I85">
        <v>0</v>
      </c>
      <c r="J85">
        <v>78.912000000000006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139.31</v>
      </c>
      <c r="Q85">
        <v>19.984999999999999</v>
      </c>
      <c r="R85">
        <v>42.390099999999997</v>
      </c>
      <c r="S85">
        <v>26.3901</v>
      </c>
      <c r="T85">
        <v>0</v>
      </c>
      <c r="U85">
        <v>417.375</v>
      </c>
      <c r="V85">
        <v>14.25</v>
      </c>
      <c r="W85">
        <v>34.484000000000002</v>
      </c>
      <c r="X85">
        <v>147.515625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37.120100000000001</v>
      </c>
      <c r="AE85">
        <v>49.436556000000003</v>
      </c>
      <c r="AF85">
        <v>39.44</v>
      </c>
      <c r="AG85">
        <v>18.690000000000001</v>
      </c>
      <c r="AH85">
        <v>154.69245000000001</v>
      </c>
      <c r="AI85">
        <v>0</v>
      </c>
      <c r="AJ85">
        <v>0</v>
      </c>
      <c r="AK85">
        <v>51.394500000000001</v>
      </c>
      <c r="AL85">
        <v>80.177999999999997</v>
      </c>
      <c r="AM85">
        <v>15.804048</v>
      </c>
      <c r="AN85">
        <v>1.0521499999999999</v>
      </c>
      <c r="AO85">
        <v>26.46</v>
      </c>
      <c r="AP85">
        <v>12.169499999999999</v>
      </c>
      <c r="AQ85">
        <v>62.244</v>
      </c>
      <c r="AR85">
        <v>26.495999999999999</v>
      </c>
      <c r="AS85">
        <v>20.178000000000001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57.92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3450.5881660000005</v>
      </c>
    </row>
    <row r="86" spans="1:117">
      <c r="A86" t="s">
        <v>128</v>
      </c>
      <c r="B86">
        <v>0</v>
      </c>
      <c r="C86">
        <v>0</v>
      </c>
      <c r="D86">
        <v>23.1</v>
      </c>
      <c r="E86">
        <v>0</v>
      </c>
      <c r="F86">
        <v>0</v>
      </c>
      <c r="G86">
        <v>29.4955</v>
      </c>
      <c r="H86">
        <v>0</v>
      </c>
      <c r="I86">
        <v>0</v>
      </c>
      <c r="J86">
        <v>78.912000000000006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139.31</v>
      </c>
      <c r="Q86">
        <v>19.984999999999999</v>
      </c>
      <c r="R86">
        <v>42.390099999999997</v>
      </c>
      <c r="S86">
        <v>26.3901</v>
      </c>
      <c r="T86">
        <v>0</v>
      </c>
      <c r="U86">
        <v>417.375</v>
      </c>
      <c r="V86">
        <v>14.25</v>
      </c>
      <c r="W86">
        <v>34.484000000000002</v>
      </c>
      <c r="X86">
        <v>147.515625</v>
      </c>
      <c r="Y86">
        <v>0</v>
      </c>
      <c r="Z86">
        <v>2.2000000000000002</v>
      </c>
      <c r="AA86">
        <v>42.14808</v>
      </c>
      <c r="AB86">
        <v>39.510120000000001</v>
      </c>
      <c r="AC86">
        <v>29.062808</v>
      </c>
      <c r="AD86">
        <v>36.591700000000003</v>
      </c>
      <c r="AE86">
        <v>49.436556000000003</v>
      </c>
      <c r="AF86">
        <v>25.635999999999999</v>
      </c>
      <c r="AG86">
        <v>18.690000000000001</v>
      </c>
      <c r="AH86">
        <v>152.94049999999999</v>
      </c>
      <c r="AI86">
        <v>0</v>
      </c>
      <c r="AJ86">
        <v>0</v>
      </c>
      <c r="AK86">
        <v>51.394500000000001</v>
      </c>
      <c r="AL86">
        <v>80.177999999999997</v>
      </c>
      <c r="AM86">
        <v>10.557359999999999</v>
      </c>
      <c r="AN86">
        <v>1.0521499999999999</v>
      </c>
      <c r="AO86">
        <v>26.46</v>
      </c>
      <c r="AP86">
        <v>12.169499999999999</v>
      </c>
      <c r="AQ86">
        <v>45.36</v>
      </c>
      <c r="AR86">
        <v>26.495999999999999</v>
      </c>
      <c r="AS86">
        <v>20.178000000000001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3391.911728</v>
      </c>
    </row>
    <row r="87" spans="1:117">
      <c r="A87" t="s">
        <v>129</v>
      </c>
      <c r="B87">
        <v>0</v>
      </c>
      <c r="C87">
        <v>0</v>
      </c>
      <c r="D87">
        <v>13.65</v>
      </c>
      <c r="E87">
        <v>0</v>
      </c>
      <c r="F87">
        <v>0</v>
      </c>
      <c r="G87">
        <v>29.4955</v>
      </c>
      <c r="H87">
        <v>0</v>
      </c>
      <c r="I87">
        <v>0</v>
      </c>
      <c r="J87">
        <v>78.912000000000006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139.31</v>
      </c>
      <c r="Q87">
        <v>19.984999999999999</v>
      </c>
      <c r="R87">
        <v>42.390099999999997</v>
      </c>
      <c r="S87">
        <v>26.3901</v>
      </c>
      <c r="T87">
        <v>0</v>
      </c>
      <c r="U87">
        <v>417.375</v>
      </c>
      <c r="V87">
        <v>14.25</v>
      </c>
      <c r="W87">
        <v>34.484000000000002</v>
      </c>
      <c r="X87">
        <v>147.515625</v>
      </c>
      <c r="Y87">
        <v>0</v>
      </c>
      <c r="Z87">
        <v>2.2000000000000002</v>
      </c>
      <c r="AA87">
        <v>42.14808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25.635999999999999</v>
      </c>
      <c r="AG87">
        <v>18.690000000000001</v>
      </c>
      <c r="AH87">
        <v>152.94049999999999</v>
      </c>
      <c r="AI87">
        <v>0</v>
      </c>
      <c r="AJ87">
        <v>0</v>
      </c>
      <c r="AK87">
        <v>51.394500000000001</v>
      </c>
      <c r="AL87">
        <v>80.177999999999997</v>
      </c>
      <c r="AM87">
        <v>10.557359999999999</v>
      </c>
      <c r="AN87">
        <v>1.0521499999999999</v>
      </c>
      <c r="AO87">
        <v>26.46</v>
      </c>
      <c r="AP87">
        <v>12.169499999999999</v>
      </c>
      <c r="AQ87">
        <v>45.36</v>
      </c>
      <c r="AR87">
        <v>26.495999999999999</v>
      </c>
      <c r="AS87">
        <v>20.178000000000001</v>
      </c>
      <c r="AT87">
        <v>20.000046999999999</v>
      </c>
      <c r="AU87">
        <v>0</v>
      </c>
      <c r="AV87">
        <v>9.4499999999999993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3387.0117279999995</v>
      </c>
    </row>
    <row r="88" spans="1:117">
      <c r="A88" t="s">
        <v>130</v>
      </c>
      <c r="B88">
        <v>0</v>
      </c>
      <c r="C88">
        <v>0</v>
      </c>
      <c r="D88">
        <v>13.65</v>
      </c>
      <c r="E88">
        <v>0</v>
      </c>
      <c r="F88">
        <v>0</v>
      </c>
      <c r="G88">
        <v>29.4955</v>
      </c>
      <c r="H88">
        <v>0</v>
      </c>
      <c r="I88">
        <v>0</v>
      </c>
      <c r="J88">
        <v>78.912000000000006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139.31</v>
      </c>
      <c r="Q88">
        <v>19.984999999999999</v>
      </c>
      <c r="R88">
        <v>42.390099999999997</v>
      </c>
      <c r="S88">
        <v>26.3901</v>
      </c>
      <c r="T88">
        <v>0</v>
      </c>
      <c r="U88">
        <v>417.375</v>
      </c>
      <c r="V88">
        <v>14.25</v>
      </c>
      <c r="W88">
        <v>34.484000000000002</v>
      </c>
      <c r="X88">
        <v>147.515625</v>
      </c>
      <c r="Y88">
        <v>0</v>
      </c>
      <c r="Z88">
        <v>2.2000000000000002</v>
      </c>
      <c r="AA88">
        <v>42.14808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25.635999999999999</v>
      </c>
      <c r="AG88">
        <v>18.690000000000001</v>
      </c>
      <c r="AH88">
        <v>152.94049999999999</v>
      </c>
      <c r="AI88">
        <v>0</v>
      </c>
      <c r="AJ88">
        <v>0</v>
      </c>
      <c r="AK88">
        <v>51.394500000000001</v>
      </c>
      <c r="AL88">
        <v>80.177999999999997</v>
      </c>
      <c r="AM88">
        <v>10.557359999999999</v>
      </c>
      <c r="AN88">
        <v>1.0521499999999999</v>
      </c>
      <c r="AO88">
        <v>26.46</v>
      </c>
      <c r="AP88">
        <v>12.169499999999999</v>
      </c>
      <c r="AQ88">
        <v>45.36</v>
      </c>
      <c r="AR88">
        <v>26.495999999999999</v>
      </c>
      <c r="AS88">
        <v>20.178000000000001</v>
      </c>
      <c r="AT88">
        <v>20.000046999999999</v>
      </c>
      <c r="AU88">
        <v>0</v>
      </c>
      <c r="AV88">
        <v>9.4499999999999993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3387.0117279999995</v>
      </c>
    </row>
    <row r="89" spans="1:117">
      <c r="A89" t="s">
        <v>131</v>
      </c>
      <c r="B89">
        <v>0</v>
      </c>
      <c r="C89">
        <v>0</v>
      </c>
      <c r="D89">
        <v>2.3290310000000001</v>
      </c>
      <c r="E89">
        <v>0</v>
      </c>
      <c r="F89">
        <v>0</v>
      </c>
      <c r="G89">
        <v>29.4955</v>
      </c>
      <c r="H89">
        <v>0</v>
      </c>
      <c r="I89">
        <v>0</v>
      </c>
      <c r="J89">
        <v>78.912000000000006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139.31</v>
      </c>
      <c r="Q89">
        <v>19.984999999999999</v>
      </c>
      <c r="R89">
        <v>42.390099999999997</v>
      </c>
      <c r="S89">
        <v>26.3901</v>
      </c>
      <c r="T89">
        <v>0</v>
      </c>
      <c r="U89">
        <v>416.25</v>
      </c>
      <c r="V89">
        <v>14.25</v>
      </c>
      <c r="W89">
        <v>34.484000000000002</v>
      </c>
      <c r="X89">
        <v>147.515625</v>
      </c>
      <c r="Y89">
        <v>0</v>
      </c>
      <c r="Z89">
        <v>2.2000000000000002</v>
      </c>
      <c r="AA89">
        <v>42.14808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25.635999999999999</v>
      </c>
      <c r="AG89">
        <v>18.690000000000001</v>
      </c>
      <c r="AH89">
        <v>152.94049999999999</v>
      </c>
      <c r="AI89">
        <v>0</v>
      </c>
      <c r="AJ89">
        <v>0</v>
      </c>
      <c r="AK89">
        <v>51.394500000000001</v>
      </c>
      <c r="AL89">
        <v>80.177999999999997</v>
      </c>
      <c r="AM89">
        <v>10.557359999999999</v>
      </c>
      <c r="AN89">
        <v>1.0521499999999999</v>
      </c>
      <c r="AO89">
        <v>26.46</v>
      </c>
      <c r="AP89">
        <v>12.169499999999999</v>
      </c>
      <c r="AQ89">
        <v>45.36</v>
      </c>
      <c r="AR89">
        <v>28.704000000000001</v>
      </c>
      <c r="AS89">
        <v>20.178000000000001</v>
      </c>
      <c r="AT89">
        <v>20.000046999999999</v>
      </c>
      <c r="AU89">
        <v>0</v>
      </c>
      <c r="AV89">
        <v>9.4499999999999993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3376.7737589999997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29.4955</v>
      </c>
      <c r="H90">
        <v>0</v>
      </c>
      <c r="I90">
        <v>0</v>
      </c>
      <c r="J90">
        <v>78.912000000000006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139.31</v>
      </c>
      <c r="Q90">
        <v>19.984999999999999</v>
      </c>
      <c r="R90">
        <v>42.390099999999997</v>
      </c>
      <c r="S90">
        <v>26.3901</v>
      </c>
      <c r="T90">
        <v>0</v>
      </c>
      <c r="U90">
        <v>416.25</v>
      </c>
      <c r="V90">
        <v>14.25</v>
      </c>
      <c r="W90">
        <v>34.484000000000002</v>
      </c>
      <c r="X90">
        <v>147.515625</v>
      </c>
      <c r="Y90">
        <v>0</v>
      </c>
      <c r="Z90">
        <v>13.041600000000001</v>
      </c>
      <c r="AA90">
        <v>42.14808</v>
      </c>
      <c r="AB90">
        <v>39.510120000000001</v>
      </c>
      <c r="AC90">
        <v>29.062808</v>
      </c>
      <c r="AD90">
        <v>37.120100000000001</v>
      </c>
      <c r="AE90">
        <v>49.436556000000003</v>
      </c>
      <c r="AF90">
        <v>39.44</v>
      </c>
      <c r="AG90">
        <v>18.690000000000001</v>
      </c>
      <c r="AH90">
        <v>154.69245000000001</v>
      </c>
      <c r="AI90">
        <v>0</v>
      </c>
      <c r="AJ90">
        <v>0</v>
      </c>
      <c r="AK90">
        <v>51.394500000000001</v>
      </c>
      <c r="AL90">
        <v>80.177999999999997</v>
      </c>
      <c r="AM90">
        <v>15.804048</v>
      </c>
      <c r="AN90">
        <v>1.0521499999999999</v>
      </c>
      <c r="AO90">
        <v>26.46</v>
      </c>
      <c r="AP90">
        <v>12.169499999999999</v>
      </c>
      <c r="AQ90">
        <v>62.244</v>
      </c>
      <c r="AR90">
        <v>28.704000000000001</v>
      </c>
      <c r="AS90">
        <v>20.178000000000001</v>
      </c>
      <c r="AT90">
        <v>20.000046999999999</v>
      </c>
      <c r="AU90">
        <v>0</v>
      </c>
      <c r="AV90">
        <v>9.4499999999999993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3423.501366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29.4955</v>
      </c>
      <c r="H91">
        <v>0</v>
      </c>
      <c r="I91">
        <v>0</v>
      </c>
      <c r="J91">
        <v>78.912000000000006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139.31</v>
      </c>
      <c r="Q91">
        <v>19.984999999999999</v>
      </c>
      <c r="R91">
        <v>42.390099999999997</v>
      </c>
      <c r="S91">
        <v>26.3901</v>
      </c>
      <c r="T91">
        <v>0</v>
      </c>
      <c r="U91">
        <v>415.125</v>
      </c>
      <c r="V91">
        <v>14.25</v>
      </c>
      <c r="W91">
        <v>34.484000000000002</v>
      </c>
      <c r="X91">
        <v>147.515625</v>
      </c>
      <c r="Y91">
        <v>0</v>
      </c>
      <c r="Z91">
        <v>13.041600000000001</v>
      </c>
      <c r="AA91">
        <v>42.14808</v>
      </c>
      <c r="AB91">
        <v>39.510120000000001</v>
      </c>
      <c r="AC91">
        <v>29.062808</v>
      </c>
      <c r="AD91">
        <v>37.120100000000001</v>
      </c>
      <c r="AE91">
        <v>49.436556000000003</v>
      </c>
      <c r="AF91">
        <v>39.44</v>
      </c>
      <c r="AG91">
        <v>18.690000000000001</v>
      </c>
      <c r="AH91">
        <v>154.69245000000001</v>
      </c>
      <c r="AI91">
        <v>0</v>
      </c>
      <c r="AJ91">
        <v>0</v>
      </c>
      <c r="AK91">
        <v>51.394500000000001</v>
      </c>
      <c r="AL91">
        <v>82.501999999999995</v>
      </c>
      <c r="AM91">
        <v>15.804048</v>
      </c>
      <c r="AN91">
        <v>1.0521499999999999</v>
      </c>
      <c r="AO91">
        <v>26.46</v>
      </c>
      <c r="AP91">
        <v>12.169499999999999</v>
      </c>
      <c r="AQ91">
        <v>62.244</v>
      </c>
      <c r="AR91">
        <v>28.704000000000001</v>
      </c>
      <c r="AS91">
        <v>20.178000000000001</v>
      </c>
      <c r="AT91">
        <v>20.000046999999999</v>
      </c>
      <c r="AU91">
        <v>0</v>
      </c>
      <c r="AV91">
        <v>9.4499999999999993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3424.700366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29.4955</v>
      </c>
      <c r="H92">
        <v>0</v>
      </c>
      <c r="I92">
        <v>0</v>
      </c>
      <c r="J92">
        <v>78.912000000000006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139.31</v>
      </c>
      <c r="Q92">
        <v>19.984999999999999</v>
      </c>
      <c r="R92">
        <v>42.390099999999997</v>
      </c>
      <c r="S92">
        <v>26.3901</v>
      </c>
      <c r="T92">
        <v>0</v>
      </c>
      <c r="U92">
        <v>415.125</v>
      </c>
      <c r="V92">
        <v>14.25</v>
      </c>
      <c r="W92">
        <v>34.484000000000002</v>
      </c>
      <c r="X92">
        <v>147.515625</v>
      </c>
      <c r="Y92">
        <v>0</v>
      </c>
      <c r="Z92">
        <v>13.041600000000001</v>
      </c>
      <c r="AA92">
        <v>42.14808</v>
      </c>
      <c r="AB92">
        <v>39.510120000000001</v>
      </c>
      <c r="AC92">
        <v>29.062808</v>
      </c>
      <c r="AD92">
        <v>37.120100000000001</v>
      </c>
      <c r="AE92">
        <v>49.436556000000003</v>
      </c>
      <c r="AF92">
        <v>39.44</v>
      </c>
      <c r="AG92">
        <v>18.690000000000001</v>
      </c>
      <c r="AH92">
        <v>154.69245000000001</v>
      </c>
      <c r="AI92">
        <v>0</v>
      </c>
      <c r="AJ92">
        <v>0</v>
      </c>
      <c r="AK92">
        <v>51.394500000000001</v>
      </c>
      <c r="AL92">
        <v>82.501999999999995</v>
      </c>
      <c r="AM92">
        <v>15.804048</v>
      </c>
      <c r="AN92">
        <v>1.0521499999999999</v>
      </c>
      <c r="AO92">
        <v>26.46</v>
      </c>
      <c r="AP92">
        <v>12.169499999999999</v>
      </c>
      <c r="AQ92">
        <v>62.244</v>
      </c>
      <c r="AR92">
        <v>28.704000000000001</v>
      </c>
      <c r="AS92">
        <v>20.178000000000001</v>
      </c>
      <c r="AT92">
        <v>20.000046999999999</v>
      </c>
      <c r="AU92">
        <v>0</v>
      </c>
      <c r="AV92">
        <v>9.4499999999999993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3424.700366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29.4955</v>
      </c>
      <c r="H93">
        <v>0</v>
      </c>
      <c r="I93">
        <v>0</v>
      </c>
      <c r="J93">
        <v>78.912000000000006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139.31</v>
      </c>
      <c r="Q93">
        <v>19.984999999999999</v>
      </c>
      <c r="R93">
        <v>42.390099999999997</v>
      </c>
      <c r="S93">
        <v>26.3901</v>
      </c>
      <c r="T93">
        <v>0</v>
      </c>
      <c r="U93">
        <v>415.125</v>
      </c>
      <c r="V93">
        <v>14.25</v>
      </c>
      <c r="W93">
        <v>34.484000000000002</v>
      </c>
      <c r="X93">
        <v>147.515625</v>
      </c>
      <c r="Y93">
        <v>0</v>
      </c>
      <c r="Z93">
        <v>13.041600000000001</v>
      </c>
      <c r="AA93">
        <v>42.14808</v>
      </c>
      <c r="AB93">
        <v>39.510120000000001</v>
      </c>
      <c r="AC93">
        <v>29.062808</v>
      </c>
      <c r="AD93">
        <v>37.120100000000001</v>
      </c>
      <c r="AE93">
        <v>49.436556000000003</v>
      </c>
      <c r="AF93">
        <v>39.44</v>
      </c>
      <c r="AG93">
        <v>18.690000000000001</v>
      </c>
      <c r="AH93">
        <v>154.69245000000001</v>
      </c>
      <c r="AI93">
        <v>0</v>
      </c>
      <c r="AJ93">
        <v>0</v>
      </c>
      <c r="AK93">
        <v>51.394500000000001</v>
      </c>
      <c r="AL93">
        <v>82.501999999999995</v>
      </c>
      <c r="AM93">
        <v>15.804048</v>
      </c>
      <c r="AN93">
        <v>1.0521499999999999</v>
      </c>
      <c r="AO93">
        <v>26.46</v>
      </c>
      <c r="AP93">
        <v>12.169499999999999</v>
      </c>
      <c r="AQ93">
        <v>62.244</v>
      </c>
      <c r="AR93">
        <v>28.704000000000001</v>
      </c>
      <c r="AS93">
        <v>20.178000000000001</v>
      </c>
      <c r="AT93">
        <v>20.000046999999999</v>
      </c>
      <c r="AU93">
        <v>0</v>
      </c>
      <c r="AV93">
        <v>9.4499999999999993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41.43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3416.1103659999999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29.4955</v>
      </c>
      <c r="H94">
        <v>0</v>
      </c>
      <c r="I94">
        <v>0</v>
      </c>
      <c r="J94">
        <v>78.912000000000006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139.31</v>
      </c>
      <c r="Q94">
        <v>19.984999999999999</v>
      </c>
      <c r="R94">
        <v>42.390099999999997</v>
      </c>
      <c r="S94">
        <v>26.3901</v>
      </c>
      <c r="T94">
        <v>0</v>
      </c>
      <c r="U94">
        <v>415.125</v>
      </c>
      <c r="V94">
        <v>14.25</v>
      </c>
      <c r="W94">
        <v>34.484000000000002</v>
      </c>
      <c r="X94">
        <v>147.515625</v>
      </c>
      <c r="Y94">
        <v>0</v>
      </c>
      <c r="Z94">
        <v>13.041600000000001</v>
      </c>
      <c r="AA94">
        <v>42.14808</v>
      </c>
      <c r="AB94">
        <v>39.510120000000001</v>
      </c>
      <c r="AC94">
        <v>29.062808</v>
      </c>
      <c r="AD94">
        <v>37.120100000000001</v>
      </c>
      <c r="AE94">
        <v>49.436556000000003</v>
      </c>
      <c r="AF94">
        <v>39.44</v>
      </c>
      <c r="AG94">
        <v>18.690000000000001</v>
      </c>
      <c r="AH94">
        <v>154.69245000000001</v>
      </c>
      <c r="AI94">
        <v>0</v>
      </c>
      <c r="AJ94">
        <v>0</v>
      </c>
      <c r="AK94">
        <v>51.394500000000001</v>
      </c>
      <c r="AL94">
        <v>82.501999999999995</v>
      </c>
      <c r="AM94">
        <v>15.804048</v>
      </c>
      <c r="AN94">
        <v>1.0521499999999999</v>
      </c>
      <c r="AO94">
        <v>26.46</v>
      </c>
      <c r="AP94">
        <v>12.169499999999999</v>
      </c>
      <c r="AQ94">
        <v>62.244</v>
      </c>
      <c r="AR94">
        <v>28.704000000000001</v>
      </c>
      <c r="AS94">
        <v>20.178000000000001</v>
      </c>
      <c r="AT94">
        <v>20.000046999999999</v>
      </c>
      <c r="AU94">
        <v>0</v>
      </c>
      <c r="AV94">
        <v>9.4499999999999993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39.42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3414.1003660000001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29.4955</v>
      </c>
      <c r="H95">
        <v>0</v>
      </c>
      <c r="I95">
        <v>0</v>
      </c>
      <c r="J95">
        <v>78.912000000000006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139.31</v>
      </c>
      <c r="Q95">
        <v>19.984999999999999</v>
      </c>
      <c r="R95">
        <v>42.390099999999997</v>
      </c>
      <c r="S95">
        <v>26.3901</v>
      </c>
      <c r="T95">
        <v>0</v>
      </c>
      <c r="U95">
        <v>415.125</v>
      </c>
      <c r="V95">
        <v>14.25</v>
      </c>
      <c r="W95">
        <v>34.484000000000002</v>
      </c>
      <c r="X95">
        <v>147.515625</v>
      </c>
      <c r="Y95">
        <v>0</v>
      </c>
      <c r="Z95">
        <v>1.1000000000000001</v>
      </c>
      <c r="AA95">
        <v>42.14808</v>
      </c>
      <c r="AB95">
        <v>39.510120000000001</v>
      </c>
      <c r="AC95">
        <v>19.35568</v>
      </c>
      <c r="AD95">
        <v>36.591700000000003</v>
      </c>
      <c r="AE95">
        <v>49.436556000000003</v>
      </c>
      <c r="AF95">
        <v>29.58</v>
      </c>
      <c r="AG95">
        <v>18.690000000000001</v>
      </c>
      <c r="AH95">
        <v>152.94049999999999</v>
      </c>
      <c r="AI95">
        <v>0</v>
      </c>
      <c r="AJ95">
        <v>0</v>
      </c>
      <c r="AK95">
        <v>51.394500000000001</v>
      </c>
      <c r="AL95">
        <v>82.501999999999995</v>
      </c>
      <c r="AM95">
        <v>11.997</v>
      </c>
      <c r="AN95">
        <v>1.0521499999999999</v>
      </c>
      <c r="AO95">
        <v>26.46</v>
      </c>
      <c r="AP95">
        <v>12.169499999999999</v>
      </c>
      <c r="AQ95">
        <v>60.48</v>
      </c>
      <c r="AR95">
        <v>30.911999999999999</v>
      </c>
      <c r="AS95">
        <v>20.178000000000001</v>
      </c>
      <c r="AT95">
        <v>20.000046999999999</v>
      </c>
      <c r="AU95">
        <v>0</v>
      </c>
      <c r="AV95">
        <v>9.4499999999999993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35.520000000000003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3373.0482399999992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29.4955</v>
      </c>
      <c r="H96">
        <v>0</v>
      </c>
      <c r="I96">
        <v>0</v>
      </c>
      <c r="J96">
        <v>78.912000000000006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139.31</v>
      </c>
      <c r="Q96">
        <v>19.984999999999999</v>
      </c>
      <c r="R96">
        <v>42.390099999999997</v>
      </c>
      <c r="S96">
        <v>26.3901</v>
      </c>
      <c r="T96">
        <v>0</v>
      </c>
      <c r="U96">
        <v>415.125</v>
      </c>
      <c r="V96">
        <v>14.25</v>
      </c>
      <c r="W96">
        <v>34.484000000000002</v>
      </c>
      <c r="X96">
        <v>147.515625</v>
      </c>
      <c r="Y96">
        <v>0</v>
      </c>
      <c r="Z96">
        <v>1.1000000000000001</v>
      </c>
      <c r="AA96">
        <v>42.14808</v>
      </c>
      <c r="AB96">
        <v>39.510120000000001</v>
      </c>
      <c r="AC96">
        <v>19.35568</v>
      </c>
      <c r="AD96">
        <v>36.591700000000003</v>
      </c>
      <c r="AE96">
        <v>49.436556000000003</v>
      </c>
      <c r="AF96">
        <v>26.622</v>
      </c>
      <c r="AG96">
        <v>18.690000000000001</v>
      </c>
      <c r="AH96">
        <v>152.94049999999999</v>
      </c>
      <c r="AI96">
        <v>0</v>
      </c>
      <c r="AJ96">
        <v>0</v>
      </c>
      <c r="AK96">
        <v>51.394500000000001</v>
      </c>
      <c r="AL96">
        <v>82.501999999999995</v>
      </c>
      <c r="AM96">
        <v>10.557359999999999</v>
      </c>
      <c r="AN96">
        <v>1.0521499999999999</v>
      </c>
      <c r="AO96">
        <v>26.46</v>
      </c>
      <c r="AP96">
        <v>12.169499999999999</v>
      </c>
      <c r="AQ96">
        <v>60.48</v>
      </c>
      <c r="AR96">
        <v>30.911999999999999</v>
      </c>
      <c r="AS96">
        <v>20.178000000000001</v>
      </c>
      <c r="AT96">
        <v>19.804696</v>
      </c>
      <c r="AU96">
        <v>0</v>
      </c>
      <c r="AV96">
        <v>9.4499999999999993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35.520000000000003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3368.4552489999992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29.4955</v>
      </c>
      <c r="H97">
        <v>0</v>
      </c>
      <c r="I97">
        <v>0</v>
      </c>
      <c r="J97">
        <v>78.912000000000006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139.31</v>
      </c>
      <c r="Q97">
        <v>19.984999999999999</v>
      </c>
      <c r="R97">
        <v>42.390099999999997</v>
      </c>
      <c r="S97">
        <v>26.3901</v>
      </c>
      <c r="T97">
        <v>0</v>
      </c>
      <c r="U97">
        <v>415.125</v>
      </c>
      <c r="V97">
        <v>14.25</v>
      </c>
      <c r="W97">
        <v>34.484000000000002</v>
      </c>
      <c r="X97">
        <v>147.515625</v>
      </c>
      <c r="Y97">
        <v>0</v>
      </c>
      <c r="Z97">
        <v>1.1000000000000001</v>
      </c>
      <c r="AA97">
        <v>42.14808</v>
      </c>
      <c r="AB97">
        <v>39.510120000000001</v>
      </c>
      <c r="AC97">
        <v>19.35568</v>
      </c>
      <c r="AD97">
        <v>36.591700000000003</v>
      </c>
      <c r="AE97">
        <v>49.436556000000003</v>
      </c>
      <c r="AF97">
        <v>17.748000000000001</v>
      </c>
      <c r="AG97">
        <v>18.690000000000001</v>
      </c>
      <c r="AH97">
        <v>152.94049999999999</v>
      </c>
      <c r="AI97">
        <v>0</v>
      </c>
      <c r="AJ97">
        <v>0</v>
      </c>
      <c r="AK97">
        <v>51.394500000000001</v>
      </c>
      <c r="AL97">
        <v>81.34</v>
      </c>
      <c r="AM97">
        <v>10.557359999999999</v>
      </c>
      <c r="AN97">
        <v>1.0521499999999999</v>
      </c>
      <c r="AO97">
        <v>26.46</v>
      </c>
      <c r="AP97">
        <v>12.169499999999999</v>
      </c>
      <c r="AQ97">
        <v>60.48</v>
      </c>
      <c r="AR97">
        <v>30.911999999999999</v>
      </c>
      <c r="AS97">
        <v>20.178000000000001</v>
      </c>
      <c r="AT97">
        <v>19.347764999999999</v>
      </c>
      <c r="AU97">
        <v>0</v>
      </c>
      <c r="AV97">
        <v>9.4499999999999993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3352.4623179999994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29.4955</v>
      </c>
      <c r="H98">
        <v>0</v>
      </c>
      <c r="I98">
        <v>0</v>
      </c>
      <c r="J98">
        <v>78.912000000000006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139.31</v>
      </c>
      <c r="Q98">
        <v>19.984999999999999</v>
      </c>
      <c r="R98">
        <v>42.390099999999997</v>
      </c>
      <c r="S98">
        <v>26.3901</v>
      </c>
      <c r="T98">
        <v>0</v>
      </c>
      <c r="U98">
        <v>415.125</v>
      </c>
      <c r="V98">
        <v>14.25</v>
      </c>
      <c r="W98">
        <v>34.484000000000002</v>
      </c>
      <c r="X98">
        <v>147.515625</v>
      </c>
      <c r="Y98">
        <v>0</v>
      </c>
      <c r="Z98">
        <v>1.1000000000000001</v>
      </c>
      <c r="AA98">
        <v>42.14808</v>
      </c>
      <c r="AB98">
        <v>39.510120000000001</v>
      </c>
      <c r="AC98">
        <v>19.35568</v>
      </c>
      <c r="AD98">
        <v>36.591700000000003</v>
      </c>
      <c r="AE98">
        <v>49.436556000000003</v>
      </c>
      <c r="AF98">
        <v>17.748000000000001</v>
      </c>
      <c r="AG98">
        <v>18.690000000000001</v>
      </c>
      <c r="AH98">
        <v>152.94049999999999</v>
      </c>
      <c r="AI98">
        <v>0</v>
      </c>
      <c r="AJ98">
        <v>0</v>
      </c>
      <c r="AK98">
        <v>51.394500000000001</v>
      </c>
      <c r="AL98">
        <v>81.34</v>
      </c>
      <c r="AM98">
        <v>10.557359999999999</v>
      </c>
      <c r="AN98">
        <v>1.0521499999999999</v>
      </c>
      <c r="AO98">
        <v>26.46</v>
      </c>
      <c r="AP98">
        <v>12.169499999999999</v>
      </c>
      <c r="AQ98">
        <v>60.48</v>
      </c>
      <c r="AR98">
        <v>30.911999999999999</v>
      </c>
      <c r="AS98">
        <v>20.178000000000001</v>
      </c>
      <c r="AT98">
        <v>18.253050000000002</v>
      </c>
      <c r="AU98">
        <v>0</v>
      </c>
      <c r="AV98">
        <v>9.4499999999999993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25.02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3346.3676029999992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6.5157257749999989E-2</v>
      </c>
      <c r="E99">
        <f t="shared" si="2"/>
        <v>0</v>
      </c>
      <c r="F99">
        <f t="shared" si="2"/>
        <v>0</v>
      </c>
      <c r="G99">
        <f t="shared" si="2"/>
        <v>0.47510893274999988</v>
      </c>
      <c r="H99">
        <f t="shared" si="2"/>
        <v>0</v>
      </c>
      <c r="I99">
        <f t="shared" si="2"/>
        <v>0</v>
      </c>
      <c r="J99">
        <f t="shared" si="2"/>
        <v>0.83081920774999962</v>
      </c>
      <c r="K99">
        <f t="shared" si="2"/>
        <v>13.172823284499996</v>
      </c>
      <c r="L99">
        <f t="shared" si="2"/>
        <v>15.348144226249969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0.37860560724999953</v>
      </c>
      <c r="R99">
        <f t="shared" si="2"/>
        <v>0.89286426725000079</v>
      </c>
      <c r="S99">
        <f t="shared" si="2"/>
        <v>0.49864766750000089</v>
      </c>
      <c r="T99">
        <f t="shared" si="2"/>
        <v>0</v>
      </c>
      <c r="U99">
        <f t="shared" si="2"/>
        <v>10.004448867749998</v>
      </c>
      <c r="V99">
        <f t="shared" si="2"/>
        <v>0.31748945649999993</v>
      </c>
      <c r="W99">
        <f t="shared" si="2"/>
        <v>0.83056407774999952</v>
      </c>
      <c r="X99">
        <f t="shared" si="2"/>
        <v>3.399694849999999</v>
      </c>
      <c r="Y99">
        <f t="shared" si="2"/>
        <v>0</v>
      </c>
      <c r="Z99">
        <f t="shared" si="2"/>
        <v>0.15997245000000015</v>
      </c>
      <c r="AA99">
        <f t="shared" si="2"/>
        <v>0.59358545999999934</v>
      </c>
      <c r="AB99">
        <f t="shared" si="2"/>
        <v>0.71652748999999849</v>
      </c>
      <c r="AC99">
        <f t="shared" si="2"/>
        <v>0.38723807399999893</v>
      </c>
      <c r="AD99">
        <f t="shared" si="2"/>
        <v>0.86591549999999962</v>
      </c>
      <c r="AE99">
        <f t="shared" si="2"/>
        <v>1.1864773440000005</v>
      </c>
      <c r="AF99">
        <f t="shared" si="2"/>
        <v>0.42866350000000053</v>
      </c>
      <c r="AG99">
        <f t="shared" si="2"/>
        <v>0.4485600000000009</v>
      </c>
      <c r="AH99">
        <f t="shared" si="2"/>
        <v>3.6758278500000041</v>
      </c>
      <c r="AI99">
        <f t="shared" si="2"/>
        <v>0</v>
      </c>
      <c r="AJ99">
        <f t="shared" si="2"/>
        <v>0</v>
      </c>
      <c r="AK99">
        <f t="shared" si="2"/>
        <v>1.2334680000000007</v>
      </c>
      <c r="AL99">
        <f t="shared" si="2"/>
        <v>1.9591320000000014</v>
      </c>
      <c r="AM99">
        <f t="shared" si="2"/>
        <v>0.10661733900000005</v>
      </c>
      <c r="AN99">
        <f t="shared" si="2"/>
        <v>2.5251599999999961E-2</v>
      </c>
      <c r="AO99">
        <f t="shared" si="2"/>
        <v>0.6350400000000006</v>
      </c>
      <c r="AP99">
        <f t="shared" si="2"/>
        <v>0.27656789999999948</v>
      </c>
      <c r="AQ99">
        <f t="shared" si="2"/>
        <v>0.77578200000000053</v>
      </c>
      <c r="AR99">
        <f t="shared" si="2"/>
        <v>0.68944800000000017</v>
      </c>
      <c r="AS99">
        <f t="shared" si="2"/>
        <v>0.52422444000000112</v>
      </c>
      <c r="AT99">
        <f t="shared" si="2"/>
        <v>0.46590984574999994</v>
      </c>
      <c r="AU99">
        <f t="shared" si="2"/>
        <v>0</v>
      </c>
      <c r="AV99">
        <f t="shared" si="2"/>
        <v>0.10311329999999996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1.6219625000000013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74.448067295749993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8" t="s">
        <v>43</v>
      </c>
      <c r="AT2" s="198" t="s">
        <v>351</v>
      </c>
      <c r="AU2" s="167"/>
      <c r="AV2" s="198" t="s">
        <v>358</v>
      </c>
      <c r="AW2" s="198" t="s">
        <v>359</v>
      </c>
      <c r="AX2" s="198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19.013926000000001</v>
      </c>
      <c r="H3">
        <v>0</v>
      </c>
      <c r="I3">
        <v>0</v>
      </c>
      <c r="J3">
        <v>11.710424</v>
      </c>
      <c r="K3">
        <v>664.32225200000005</v>
      </c>
      <c r="L3">
        <v>631.79209200000003</v>
      </c>
      <c r="M3">
        <v>88.991600000000005</v>
      </c>
      <c r="N3">
        <v>114.26231199999999</v>
      </c>
      <c r="O3">
        <v>119.621759</v>
      </c>
      <c r="P3">
        <v>134.75456299999999</v>
      </c>
      <c r="Q3">
        <v>19.336327000000001</v>
      </c>
      <c r="R3">
        <v>41.003943999999997</v>
      </c>
      <c r="S3">
        <v>25.527144</v>
      </c>
      <c r="T3">
        <v>0</v>
      </c>
      <c r="U3">
        <v>403.72683799999999</v>
      </c>
      <c r="V3">
        <v>13.729813</v>
      </c>
      <c r="W3">
        <v>42.862029999999997</v>
      </c>
      <c r="X3">
        <v>142.69186400000001</v>
      </c>
      <c r="Y3">
        <v>0</v>
      </c>
      <c r="Z3">
        <v>6.3075700000000001</v>
      </c>
      <c r="AA3">
        <v>27.179891999999999</v>
      </c>
      <c r="AB3">
        <v>38.218139000000001</v>
      </c>
      <c r="AC3">
        <v>18.722749</v>
      </c>
      <c r="AD3">
        <v>35.395150999999998</v>
      </c>
      <c r="AE3">
        <v>47.819980999999999</v>
      </c>
      <c r="AF3">
        <v>25.751460999999999</v>
      </c>
      <c r="AG3">
        <v>18.078837</v>
      </c>
      <c r="AH3">
        <v>147.939346</v>
      </c>
      <c r="AI3">
        <v>0</v>
      </c>
      <c r="AJ3">
        <v>0</v>
      </c>
      <c r="AK3">
        <v>49.713900000000002</v>
      </c>
      <c r="AL3">
        <v>83.176192</v>
      </c>
      <c r="AM3">
        <v>5.0287030000000001</v>
      </c>
      <c r="AN3">
        <v>1.0177449999999999</v>
      </c>
      <c r="AO3">
        <v>25.594757999999999</v>
      </c>
      <c r="AP3">
        <v>10.904178999999999</v>
      </c>
      <c r="AQ3">
        <v>43.876728</v>
      </c>
      <c r="AR3">
        <v>45.919665999999999</v>
      </c>
      <c r="AS3">
        <v>31.749572000000001</v>
      </c>
      <c r="AT3">
        <v>15.931094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3151.6725510000006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19.013926000000001</v>
      </c>
      <c r="H4">
        <v>0</v>
      </c>
      <c r="I4">
        <v>0</v>
      </c>
      <c r="J4">
        <v>11.710424</v>
      </c>
      <c r="K4">
        <v>664.32225200000005</v>
      </c>
      <c r="L4">
        <v>631.79209200000003</v>
      </c>
      <c r="M4">
        <v>88.991600000000005</v>
      </c>
      <c r="N4">
        <v>114.26231199999999</v>
      </c>
      <c r="O4">
        <v>119.621759</v>
      </c>
      <c r="P4">
        <v>134.75456299999999</v>
      </c>
      <c r="Q4">
        <v>19.336327000000001</v>
      </c>
      <c r="R4">
        <v>41.003943999999997</v>
      </c>
      <c r="S4">
        <v>25.527144</v>
      </c>
      <c r="T4">
        <v>0</v>
      </c>
      <c r="U4">
        <v>403.72683799999999</v>
      </c>
      <c r="V4">
        <v>13.784025</v>
      </c>
      <c r="W4">
        <v>42.862029999999997</v>
      </c>
      <c r="X4">
        <v>142.69186400000001</v>
      </c>
      <c r="Y4">
        <v>0</v>
      </c>
      <c r="Z4">
        <v>6.3075700000000001</v>
      </c>
      <c r="AA4">
        <v>13.589945999999999</v>
      </c>
      <c r="AB4">
        <v>38.218139000000001</v>
      </c>
      <c r="AC4">
        <v>18.722749</v>
      </c>
      <c r="AD4">
        <v>35.395150999999998</v>
      </c>
      <c r="AE4">
        <v>47.819980999999999</v>
      </c>
      <c r="AF4">
        <v>25.751460999999999</v>
      </c>
      <c r="AG4">
        <v>18.078837</v>
      </c>
      <c r="AH4">
        <v>147.939346</v>
      </c>
      <c r="AI4">
        <v>0</v>
      </c>
      <c r="AJ4">
        <v>0</v>
      </c>
      <c r="AK4">
        <v>49.713900000000002</v>
      </c>
      <c r="AL4">
        <v>83.176192</v>
      </c>
      <c r="AM4">
        <v>5.0287030000000001</v>
      </c>
      <c r="AN4">
        <v>1.0177449999999999</v>
      </c>
      <c r="AO4">
        <v>25.594757999999999</v>
      </c>
      <c r="AP4">
        <v>10.904178999999999</v>
      </c>
      <c r="AQ4">
        <v>43.876728</v>
      </c>
      <c r="AR4">
        <v>45.919665999999999</v>
      </c>
      <c r="AS4">
        <v>31.749572000000001</v>
      </c>
      <c r="AT4">
        <v>15.520985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9.67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3147.3967080000007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19.013926000000001</v>
      </c>
      <c r="H5">
        <v>0</v>
      </c>
      <c r="I5">
        <v>0</v>
      </c>
      <c r="J5">
        <v>32.023724000000001</v>
      </c>
      <c r="K5">
        <v>664.32225200000005</v>
      </c>
      <c r="L5">
        <v>631.79209200000003</v>
      </c>
      <c r="M5">
        <v>88.991600000000005</v>
      </c>
      <c r="N5">
        <v>114.26231199999999</v>
      </c>
      <c r="O5">
        <v>119.621759</v>
      </c>
      <c r="P5">
        <v>134.75456299999999</v>
      </c>
      <c r="Q5">
        <v>19.336327000000001</v>
      </c>
      <c r="R5">
        <v>41.003943999999997</v>
      </c>
      <c r="S5">
        <v>25.527144</v>
      </c>
      <c r="T5">
        <v>0</v>
      </c>
      <c r="U5">
        <v>403.72683799999999</v>
      </c>
      <c r="V5">
        <v>13.784025</v>
      </c>
      <c r="W5">
        <v>42.862029999999997</v>
      </c>
      <c r="X5">
        <v>142.69186400000001</v>
      </c>
      <c r="Y5">
        <v>0</v>
      </c>
      <c r="Z5">
        <v>6.3075700000000001</v>
      </c>
      <c r="AA5">
        <v>13.589945999999999</v>
      </c>
      <c r="AB5">
        <v>38.218139000000001</v>
      </c>
      <c r="AC5">
        <v>18.722749</v>
      </c>
      <c r="AD5">
        <v>35.395150999999998</v>
      </c>
      <c r="AE5">
        <v>47.819980999999999</v>
      </c>
      <c r="AF5">
        <v>25.751460999999999</v>
      </c>
      <c r="AG5">
        <v>18.078837</v>
      </c>
      <c r="AH5">
        <v>147.939346</v>
      </c>
      <c r="AI5">
        <v>0</v>
      </c>
      <c r="AJ5">
        <v>0</v>
      </c>
      <c r="AK5">
        <v>49.713900000000002</v>
      </c>
      <c r="AL5">
        <v>83.176192</v>
      </c>
      <c r="AM5">
        <v>5.0287030000000001</v>
      </c>
      <c r="AN5">
        <v>1.0177449999999999</v>
      </c>
      <c r="AO5">
        <v>25.594757999999999</v>
      </c>
      <c r="AP5">
        <v>10.904178999999999</v>
      </c>
      <c r="AQ5">
        <v>43.876728</v>
      </c>
      <c r="AR5">
        <v>21.357983999999998</v>
      </c>
      <c r="AS5">
        <v>31.749572000000001</v>
      </c>
      <c r="AT5">
        <v>15.477501999999999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9.67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3143.104843000001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19.013926000000001</v>
      </c>
      <c r="H6">
        <v>0</v>
      </c>
      <c r="I6">
        <v>0</v>
      </c>
      <c r="J6">
        <v>38.165788999999997</v>
      </c>
      <c r="K6">
        <v>664.32225200000005</v>
      </c>
      <c r="L6">
        <v>631.79209200000003</v>
      </c>
      <c r="M6">
        <v>88.991600000000005</v>
      </c>
      <c r="N6">
        <v>114.26231199999999</v>
      </c>
      <c r="O6">
        <v>119.621759</v>
      </c>
      <c r="P6">
        <v>134.75456299999999</v>
      </c>
      <c r="Q6">
        <v>19.336327000000001</v>
      </c>
      <c r="R6">
        <v>41.003943999999997</v>
      </c>
      <c r="S6">
        <v>25.527144</v>
      </c>
      <c r="T6">
        <v>0</v>
      </c>
      <c r="U6">
        <v>403.72683799999999</v>
      </c>
      <c r="V6">
        <v>13.784025</v>
      </c>
      <c r="W6">
        <v>42.862029999999997</v>
      </c>
      <c r="X6">
        <v>142.69186400000001</v>
      </c>
      <c r="Y6">
        <v>0</v>
      </c>
      <c r="Z6">
        <v>6.3075700000000001</v>
      </c>
      <c r="AA6">
        <v>13.589945999999999</v>
      </c>
      <c r="AB6">
        <v>38.218139000000001</v>
      </c>
      <c r="AC6">
        <v>18.722749</v>
      </c>
      <c r="AD6">
        <v>35.395150999999998</v>
      </c>
      <c r="AE6">
        <v>47.819980999999999</v>
      </c>
      <c r="AF6">
        <v>25.751460999999999</v>
      </c>
      <c r="AG6">
        <v>18.078837</v>
      </c>
      <c r="AH6">
        <v>147.939346</v>
      </c>
      <c r="AI6">
        <v>0</v>
      </c>
      <c r="AJ6">
        <v>0</v>
      </c>
      <c r="AK6">
        <v>49.713900000000002</v>
      </c>
      <c r="AL6">
        <v>83.176192</v>
      </c>
      <c r="AM6">
        <v>5.0287030000000001</v>
      </c>
      <c r="AN6">
        <v>1.0177449999999999</v>
      </c>
      <c r="AO6">
        <v>25.594757999999999</v>
      </c>
      <c r="AP6">
        <v>10.904178999999999</v>
      </c>
      <c r="AQ6">
        <v>43.876728</v>
      </c>
      <c r="AR6">
        <v>21.357983999999998</v>
      </c>
      <c r="AS6">
        <v>31.749572000000001</v>
      </c>
      <c r="AT6">
        <v>16.629035999999999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9.67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3150.3984420000006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19.013926000000001</v>
      </c>
      <c r="H7">
        <v>0</v>
      </c>
      <c r="I7">
        <v>0</v>
      </c>
      <c r="J7">
        <v>38.165788999999997</v>
      </c>
      <c r="K7">
        <v>664.32225200000005</v>
      </c>
      <c r="L7">
        <v>631.79209200000003</v>
      </c>
      <c r="M7">
        <v>88.991600000000005</v>
      </c>
      <c r="N7">
        <v>114.26231199999999</v>
      </c>
      <c r="O7">
        <v>119.621759</v>
      </c>
      <c r="P7">
        <v>134.75456299999999</v>
      </c>
      <c r="Q7">
        <v>19.336327000000001</v>
      </c>
      <c r="R7">
        <v>41.003943999999997</v>
      </c>
      <c r="S7">
        <v>25.527144</v>
      </c>
      <c r="T7">
        <v>0</v>
      </c>
      <c r="U7">
        <v>403.72683799999999</v>
      </c>
      <c r="V7">
        <v>13.784025</v>
      </c>
      <c r="W7">
        <v>42.862029999999997</v>
      </c>
      <c r="X7">
        <v>142.69186400000001</v>
      </c>
      <c r="Y7">
        <v>0</v>
      </c>
      <c r="Z7">
        <v>6.3075700000000001</v>
      </c>
      <c r="AA7">
        <v>13.589945999999999</v>
      </c>
      <c r="AB7">
        <v>38.218139000000001</v>
      </c>
      <c r="AC7">
        <v>18.722749</v>
      </c>
      <c r="AD7">
        <v>35.395150999999998</v>
      </c>
      <c r="AE7">
        <v>47.819980999999999</v>
      </c>
      <c r="AF7">
        <v>25.751460999999999</v>
      </c>
      <c r="AG7">
        <v>18.078837</v>
      </c>
      <c r="AH7">
        <v>147.939346</v>
      </c>
      <c r="AI7">
        <v>0</v>
      </c>
      <c r="AJ7">
        <v>0</v>
      </c>
      <c r="AK7">
        <v>49.713900000000002</v>
      </c>
      <c r="AL7">
        <v>83.176192</v>
      </c>
      <c r="AM7">
        <v>5.0287030000000001</v>
      </c>
      <c r="AN7">
        <v>1.0177449999999999</v>
      </c>
      <c r="AO7">
        <v>25.594757999999999</v>
      </c>
      <c r="AP7">
        <v>10.904178999999999</v>
      </c>
      <c r="AQ7">
        <v>43.876728</v>
      </c>
      <c r="AR7">
        <v>21.357983999999998</v>
      </c>
      <c r="AS7">
        <v>19.518179</v>
      </c>
      <c r="AT7">
        <v>15.408898000000001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9.67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3136.9469110000009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19.013926000000001</v>
      </c>
      <c r="H8">
        <v>0</v>
      </c>
      <c r="I8">
        <v>0</v>
      </c>
      <c r="J8">
        <v>38.165788999999997</v>
      </c>
      <c r="K8">
        <v>664.32225200000005</v>
      </c>
      <c r="L8">
        <v>631.79209200000003</v>
      </c>
      <c r="M8">
        <v>88.991600000000005</v>
      </c>
      <c r="N8">
        <v>114.26231199999999</v>
      </c>
      <c r="O8">
        <v>119.621759</v>
      </c>
      <c r="P8">
        <v>134.75456299999999</v>
      </c>
      <c r="Q8">
        <v>19.336327000000001</v>
      </c>
      <c r="R8">
        <v>41.003943999999997</v>
      </c>
      <c r="S8">
        <v>25.527144</v>
      </c>
      <c r="T8">
        <v>0</v>
      </c>
      <c r="U8">
        <v>403.72683799999999</v>
      </c>
      <c r="V8">
        <v>13.784025</v>
      </c>
      <c r="W8">
        <v>42.862029999999997</v>
      </c>
      <c r="X8">
        <v>142.69186400000001</v>
      </c>
      <c r="Y8">
        <v>0</v>
      </c>
      <c r="Z8">
        <v>6.3075700000000001</v>
      </c>
      <c r="AA8">
        <v>13.589945999999999</v>
      </c>
      <c r="AB8">
        <v>38.218139000000001</v>
      </c>
      <c r="AC8">
        <v>18.722749</v>
      </c>
      <c r="AD8">
        <v>35.395150999999998</v>
      </c>
      <c r="AE8">
        <v>47.819980999999999</v>
      </c>
      <c r="AF8">
        <v>25.751460999999999</v>
      </c>
      <c r="AG8">
        <v>18.078837</v>
      </c>
      <c r="AH8">
        <v>147.939346</v>
      </c>
      <c r="AI8">
        <v>0</v>
      </c>
      <c r="AJ8">
        <v>0</v>
      </c>
      <c r="AK8">
        <v>49.713900000000002</v>
      </c>
      <c r="AL8">
        <v>83.176192</v>
      </c>
      <c r="AM8">
        <v>5.0287030000000001</v>
      </c>
      <c r="AN8">
        <v>1.0177449999999999</v>
      </c>
      <c r="AO8">
        <v>25.594757999999999</v>
      </c>
      <c r="AP8">
        <v>10.904178999999999</v>
      </c>
      <c r="AQ8">
        <v>43.876728</v>
      </c>
      <c r="AR8">
        <v>21.357983999999998</v>
      </c>
      <c r="AS8">
        <v>19.518179</v>
      </c>
      <c r="AT8">
        <v>15.700061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9.67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3137.2380740000008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19.013926000000001</v>
      </c>
      <c r="H9">
        <v>0</v>
      </c>
      <c r="I9">
        <v>0</v>
      </c>
      <c r="J9">
        <v>38.165788999999997</v>
      </c>
      <c r="K9">
        <v>664.32225200000005</v>
      </c>
      <c r="L9">
        <v>631.79209200000003</v>
      </c>
      <c r="M9">
        <v>88.991600000000005</v>
      </c>
      <c r="N9">
        <v>114.26231199999999</v>
      </c>
      <c r="O9">
        <v>119.621759</v>
      </c>
      <c r="P9">
        <v>134.75456299999999</v>
      </c>
      <c r="Q9">
        <v>19.336327000000001</v>
      </c>
      <c r="R9">
        <v>41.003943999999997</v>
      </c>
      <c r="S9">
        <v>25.527144</v>
      </c>
      <c r="T9">
        <v>0</v>
      </c>
      <c r="U9">
        <v>403.72683799999999</v>
      </c>
      <c r="V9">
        <v>13.784025</v>
      </c>
      <c r="W9">
        <v>42.862029999999997</v>
      </c>
      <c r="X9">
        <v>142.69186400000001</v>
      </c>
      <c r="Y9">
        <v>0</v>
      </c>
      <c r="Z9">
        <v>6.3075700000000001</v>
      </c>
      <c r="AA9">
        <v>13.589945999999999</v>
      </c>
      <c r="AB9">
        <v>38.218139000000001</v>
      </c>
      <c r="AC9">
        <v>18.722749</v>
      </c>
      <c r="AD9">
        <v>35.395150999999998</v>
      </c>
      <c r="AE9">
        <v>47.819980999999999</v>
      </c>
      <c r="AF9">
        <v>25.751460999999999</v>
      </c>
      <c r="AG9">
        <v>18.078837</v>
      </c>
      <c r="AH9">
        <v>147.939346</v>
      </c>
      <c r="AI9">
        <v>0</v>
      </c>
      <c r="AJ9">
        <v>0</v>
      </c>
      <c r="AK9">
        <v>49.713900000000002</v>
      </c>
      <c r="AL9">
        <v>83.176192</v>
      </c>
      <c r="AM9">
        <v>5.0287030000000001</v>
      </c>
      <c r="AN9">
        <v>1.0177449999999999</v>
      </c>
      <c r="AO9">
        <v>25.594757999999999</v>
      </c>
      <c r="AP9">
        <v>10.904178999999999</v>
      </c>
      <c r="AQ9">
        <v>43.876728</v>
      </c>
      <c r="AR9">
        <v>21.357983999999998</v>
      </c>
      <c r="AS9">
        <v>19.518179</v>
      </c>
      <c r="AT9">
        <v>14.530065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9.67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3136.0680780000007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19.013926000000001</v>
      </c>
      <c r="H10">
        <v>0</v>
      </c>
      <c r="I10">
        <v>0</v>
      </c>
      <c r="J10">
        <v>38.165788999999997</v>
      </c>
      <c r="K10">
        <v>664.32225200000005</v>
      </c>
      <c r="L10">
        <v>631.79209200000003</v>
      </c>
      <c r="M10">
        <v>88.991600000000005</v>
      </c>
      <c r="N10">
        <v>114.26231199999999</v>
      </c>
      <c r="O10">
        <v>119.621759</v>
      </c>
      <c r="P10">
        <v>134.75456299999999</v>
      </c>
      <c r="Q10">
        <v>19.336327000000001</v>
      </c>
      <c r="R10">
        <v>41.003943999999997</v>
      </c>
      <c r="S10">
        <v>25.527144</v>
      </c>
      <c r="T10">
        <v>0</v>
      </c>
      <c r="U10">
        <v>403.72683799999999</v>
      </c>
      <c r="V10">
        <v>13.784025</v>
      </c>
      <c r="W10">
        <v>42.862029999999997</v>
      </c>
      <c r="X10">
        <v>142.69186400000001</v>
      </c>
      <c r="Y10">
        <v>0</v>
      </c>
      <c r="Z10">
        <v>6.3075700000000001</v>
      </c>
      <c r="AA10">
        <v>13.589945999999999</v>
      </c>
      <c r="AB10">
        <v>38.218139000000001</v>
      </c>
      <c r="AC10">
        <v>18.722749</v>
      </c>
      <c r="AD10">
        <v>35.395150999999998</v>
      </c>
      <c r="AE10">
        <v>47.819980999999999</v>
      </c>
      <c r="AF10">
        <v>25.751460999999999</v>
      </c>
      <c r="AG10">
        <v>18.078837</v>
      </c>
      <c r="AH10">
        <v>147.939346</v>
      </c>
      <c r="AI10">
        <v>0</v>
      </c>
      <c r="AJ10">
        <v>0</v>
      </c>
      <c r="AK10">
        <v>49.713900000000002</v>
      </c>
      <c r="AL10">
        <v>83.176192</v>
      </c>
      <c r="AM10">
        <v>5.0287030000000001</v>
      </c>
      <c r="AN10">
        <v>1.0177449999999999</v>
      </c>
      <c r="AO10">
        <v>25.594757999999999</v>
      </c>
      <c r="AP10">
        <v>10.904178999999999</v>
      </c>
      <c r="AQ10">
        <v>43.876728</v>
      </c>
      <c r="AR10">
        <v>21.357983999999998</v>
      </c>
      <c r="AS10">
        <v>19.518179</v>
      </c>
      <c r="AT10">
        <v>14.836563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9.67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3136.3745760000006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50.934826000000001</v>
      </c>
      <c r="H11">
        <v>0</v>
      </c>
      <c r="I11">
        <v>0</v>
      </c>
      <c r="J11">
        <v>38.165788999999997</v>
      </c>
      <c r="K11">
        <v>579.84034299999996</v>
      </c>
      <c r="L11">
        <v>625.57718899999998</v>
      </c>
      <c r="M11">
        <v>88.991600000000005</v>
      </c>
      <c r="N11">
        <v>114.26231199999999</v>
      </c>
      <c r="O11">
        <v>119.621759</v>
      </c>
      <c r="P11">
        <v>134.75456299999999</v>
      </c>
      <c r="Q11">
        <v>14.71302</v>
      </c>
      <c r="R11">
        <v>41.003943999999997</v>
      </c>
      <c r="S11">
        <v>20.149049000000002</v>
      </c>
      <c r="T11">
        <v>0</v>
      </c>
      <c r="U11">
        <v>403.72683799999999</v>
      </c>
      <c r="V11">
        <v>13.784025</v>
      </c>
      <c r="W11">
        <v>43.155605999999999</v>
      </c>
      <c r="X11">
        <v>142.69186400000001</v>
      </c>
      <c r="Y11">
        <v>0</v>
      </c>
      <c r="Z11">
        <v>6.3075700000000001</v>
      </c>
      <c r="AA11">
        <v>13.589945999999999</v>
      </c>
      <c r="AB11">
        <v>38.218139000000001</v>
      </c>
      <c r="AC11">
        <v>18.722749</v>
      </c>
      <c r="AD11">
        <v>35.395150999999998</v>
      </c>
      <c r="AE11">
        <v>47.819980999999999</v>
      </c>
      <c r="AF11">
        <v>25.751460999999999</v>
      </c>
      <c r="AG11">
        <v>18.078837</v>
      </c>
      <c r="AH11">
        <v>147.939346</v>
      </c>
      <c r="AI11">
        <v>0</v>
      </c>
      <c r="AJ11">
        <v>0</v>
      </c>
      <c r="AK11">
        <v>49.713900000000002</v>
      </c>
      <c r="AL11">
        <v>83.176192</v>
      </c>
      <c r="AM11">
        <v>5.0287030000000001</v>
      </c>
      <c r="AN11">
        <v>1.0177449999999999</v>
      </c>
      <c r="AO11">
        <v>25.594757999999999</v>
      </c>
      <c r="AP11">
        <v>10.904178999999999</v>
      </c>
      <c r="AQ11">
        <v>43.876728</v>
      </c>
      <c r="AR11">
        <v>21.357983999999998</v>
      </c>
      <c r="AS11">
        <v>19.518179</v>
      </c>
      <c r="AT11">
        <v>15.006558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9.67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3068.0608330000009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57.706215999999998</v>
      </c>
      <c r="H12">
        <v>0</v>
      </c>
      <c r="I12">
        <v>0</v>
      </c>
      <c r="J12">
        <v>38.165788999999997</v>
      </c>
      <c r="K12">
        <v>507.292843</v>
      </c>
      <c r="L12">
        <v>625.57718899999998</v>
      </c>
      <c r="M12">
        <v>88.991600000000005</v>
      </c>
      <c r="N12">
        <v>114.26231199999999</v>
      </c>
      <c r="O12">
        <v>119.621759</v>
      </c>
      <c r="P12">
        <v>134.75456299999999</v>
      </c>
      <c r="Q12">
        <v>14.71302</v>
      </c>
      <c r="R12">
        <v>41.003943999999997</v>
      </c>
      <c r="S12">
        <v>19.152152999999998</v>
      </c>
      <c r="T12">
        <v>0</v>
      </c>
      <c r="U12">
        <v>403.72683799999999</v>
      </c>
      <c r="V12">
        <v>13.784025</v>
      </c>
      <c r="W12">
        <v>43.155605999999999</v>
      </c>
      <c r="X12">
        <v>142.69186400000001</v>
      </c>
      <c r="Y12">
        <v>0</v>
      </c>
      <c r="Z12">
        <v>6.3075700000000001</v>
      </c>
      <c r="AA12">
        <v>13.589945999999999</v>
      </c>
      <c r="AB12">
        <v>38.218139000000001</v>
      </c>
      <c r="AC12">
        <v>18.722749</v>
      </c>
      <c r="AD12">
        <v>35.395150999999998</v>
      </c>
      <c r="AE12">
        <v>47.819980999999999</v>
      </c>
      <c r="AF12">
        <v>25.751460999999999</v>
      </c>
      <c r="AG12">
        <v>18.078837</v>
      </c>
      <c r="AH12">
        <v>147.939346</v>
      </c>
      <c r="AI12">
        <v>0</v>
      </c>
      <c r="AJ12">
        <v>0</v>
      </c>
      <c r="AK12">
        <v>49.713900000000002</v>
      </c>
      <c r="AL12">
        <v>83.176192</v>
      </c>
      <c r="AM12">
        <v>5.0287030000000001</v>
      </c>
      <c r="AN12">
        <v>1.0177449999999999</v>
      </c>
      <c r="AO12">
        <v>25.594757999999999</v>
      </c>
      <c r="AP12">
        <v>10.904178999999999</v>
      </c>
      <c r="AQ12">
        <v>43.876728</v>
      </c>
      <c r="AR12">
        <v>21.357983999999998</v>
      </c>
      <c r="AS12">
        <v>19.518179</v>
      </c>
      <c r="AT12">
        <v>15.636804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9.67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3001.9180730000012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57.706215999999998</v>
      </c>
      <c r="H13">
        <v>0</v>
      </c>
      <c r="I13">
        <v>0</v>
      </c>
      <c r="J13">
        <v>38.165788999999997</v>
      </c>
      <c r="K13">
        <v>573.06924300000003</v>
      </c>
      <c r="L13">
        <v>625.57718899999998</v>
      </c>
      <c r="M13">
        <v>88.991600000000005</v>
      </c>
      <c r="N13">
        <v>114.26231199999999</v>
      </c>
      <c r="O13">
        <v>119.621759</v>
      </c>
      <c r="P13">
        <v>134.75456299999999</v>
      </c>
      <c r="Q13">
        <v>13.74572</v>
      </c>
      <c r="R13">
        <v>41.003943999999997</v>
      </c>
      <c r="S13">
        <v>18.184853</v>
      </c>
      <c r="T13">
        <v>0</v>
      </c>
      <c r="U13">
        <v>403.72683799999999</v>
      </c>
      <c r="V13">
        <v>13.784025</v>
      </c>
      <c r="W13">
        <v>43.151156</v>
      </c>
      <c r="X13">
        <v>142.69186400000001</v>
      </c>
      <c r="Y13">
        <v>0</v>
      </c>
      <c r="Z13">
        <v>6.3075700000000001</v>
      </c>
      <c r="AA13">
        <v>13.589945999999999</v>
      </c>
      <c r="AB13">
        <v>38.218139000000001</v>
      </c>
      <c r="AC13">
        <v>18.722749</v>
      </c>
      <c r="AD13">
        <v>35.395150999999998</v>
      </c>
      <c r="AE13">
        <v>47.819980999999999</v>
      </c>
      <c r="AF13">
        <v>25.751460999999999</v>
      </c>
      <c r="AG13">
        <v>18.078837</v>
      </c>
      <c r="AH13">
        <v>147.939346</v>
      </c>
      <c r="AI13">
        <v>0</v>
      </c>
      <c r="AJ13">
        <v>0</v>
      </c>
      <c r="AK13">
        <v>49.713900000000002</v>
      </c>
      <c r="AL13">
        <v>83.176192</v>
      </c>
      <c r="AM13">
        <v>5.0287030000000001</v>
      </c>
      <c r="AN13">
        <v>1.0177449999999999</v>
      </c>
      <c r="AO13">
        <v>25.594757999999999</v>
      </c>
      <c r="AP13">
        <v>10.904178999999999</v>
      </c>
      <c r="AQ13">
        <v>43.876728</v>
      </c>
      <c r="AR13">
        <v>22.425882999999999</v>
      </c>
      <c r="AS13">
        <v>19.518179</v>
      </c>
      <c r="AT13">
        <v>17.254439000000001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9.67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3068.4409570000007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57.706215999999998</v>
      </c>
      <c r="H14">
        <v>0</v>
      </c>
      <c r="I14">
        <v>0</v>
      </c>
      <c r="J14">
        <v>38.165788999999997</v>
      </c>
      <c r="K14">
        <v>543.082943</v>
      </c>
      <c r="L14">
        <v>625.57718899999998</v>
      </c>
      <c r="M14">
        <v>88.991600000000005</v>
      </c>
      <c r="N14">
        <v>114.26231199999999</v>
      </c>
      <c r="O14">
        <v>119.621759</v>
      </c>
      <c r="P14">
        <v>134.75456299999999</v>
      </c>
      <c r="Q14">
        <v>13.74572</v>
      </c>
      <c r="R14">
        <v>41.003943999999997</v>
      </c>
      <c r="S14">
        <v>18.184853</v>
      </c>
      <c r="T14">
        <v>0</v>
      </c>
      <c r="U14">
        <v>403.72683799999999</v>
      </c>
      <c r="V14">
        <v>13.784025</v>
      </c>
      <c r="W14">
        <v>43.151156</v>
      </c>
      <c r="X14">
        <v>142.69186400000001</v>
      </c>
      <c r="Y14">
        <v>0</v>
      </c>
      <c r="Z14">
        <v>6.3075700000000001</v>
      </c>
      <c r="AA14">
        <v>13.589945999999999</v>
      </c>
      <c r="AB14">
        <v>38.218139000000001</v>
      </c>
      <c r="AC14">
        <v>18.722749</v>
      </c>
      <c r="AD14">
        <v>35.395150999999998</v>
      </c>
      <c r="AE14">
        <v>47.819980999999999</v>
      </c>
      <c r="AF14">
        <v>25.751460999999999</v>
      </c>
      <c r="AG14">
        <v>18.078837</v>
      </c>
      <c r="AH14">
        <v>147.939346</v>
      </c>
      <c r="AI14">
        <v>0</v>
      </c>
      <c r="AJ14">
        <v>0</v>
      </c>
      <c r="AK14">
        <v>49.713900000000002</v>
      </c>
      <c r="AL14">
        <v>83.176192</v>
      </c>
      <c r="AM14">
        <v>5.0287030000000001</v>
      </c>
      <c r="AN14">
        <v>1.0177449999999999</v>
      </c>
      <c r="AO14">
        <v>25.594757999999999</v>
      </c>
      <c r="AP14">
        <v>10.904178999999999</v>
      </c>
      <c r="AQ14">
        <v>43.876728</v>
      </c>
      <c r="AR14">
        <v>22.425882999999999</v>
      </c>
      <c r="AS14">
        <v>19.518179</v>
      </c>
      <c r="AT14">
        <v>17.53511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9.67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3038.7353280000007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38.360216000000001</v>
      </c>
      <c r="H15">
        <v>0</v>
      </c>
      <c r="I15">
        <v>0</v>
      </c>
      <c r="J15">
        <v>38.165788999999997</v>
      </c>
      <c r="K15">
        <v>534.37724300000002</v>
      </c>
      <c r="L15">
        <v>625.57718899999998</v>
      </c>
      <c r="M15">
        <v>88.991600000000005</v>
      </c>
      <c r="N15">
        <v>114.26231199999999</v>
      </c>
      <c r="O15">
        <v>119.621759</v>
      </c>
      <c r="P15">
        <v>134.75456299999999</v>
      </c>
      <c r="Q15">
        <v>13.74572</v>
      </c>
      <c r="R15">
        <v>41.003943999999997</v>
      </c>
      <c r="S15">
        <v>18.184853</v>
      </c>
      <c r="T15">
        <v>0</v>
      </c>
      <c r="U15">
        <v>402.63862499999999</v>
      </c>
      <c r="V15">
        <v>13.784025</v>
      </c>
      <c r="W15">
        <v>43.151156</v>
      </c>
      <c r="X15">
        <v>142.69186400000001</v>
      </c>
      <c r="Y15">
        <v>0</v>
      </c>
      <c r="Z15">
        <v>6.3075700000000001</v>
      </c>
      <c r="AA15">
        <v>13.589945999999999</v>
      </c>
      <c r="AB15">
        <v>38.218139000000001</v>
      </c>
      <c r="AC15">
        <v>18.722749</v>
      </c>
      <c r="AD15">
        <v>35.395150999999998</v>
      </c>
      <c r="AE15">
        <v>47.819980999999999</v>
      </c>
      <c r="AF15">
        <v>17.167639999999999</v>
      </c>
      <c r="AG15">
        <v>18.078837</v>
      </c>
      <c r="AH15">
        <v>147.939346</v>
      </c>
      <c r="AI15">
        <v>0</v>
      </c>
      <c r="AJ15">
        <v>0</v>
      </c>
      <c r="AK15">
        <v>49.713900000000002</v>
      </c>
      <c r="AL15">
        <v>80.928186999999994</v>
      </c>
      <c r="AM15">
        <v>5.0287030000000001</v>
      </c>
      <c r="AN15">
        <v>1.0177449999999999</v>
      </c>
      <c r="AO15">
        <v>25.594757999999999</v>
      </c>
      <c r="AP15">
        <v>9.7889789999999994</v>
      </c>
      <c r="AQ15">
        <v>43.876728</v>
      </c>
      <c r="AR15">
        <v>22.425882999999999</v>
      </c>
      <c r="AS15">
        <v>19.518179</v>
      </c>
      <c r="AT15">
        <v>16.533697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9.67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2996.6469760000009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38.360216000000001</v>
      </c>
      <c r="H16">
        <v>0</v>
      </c>
      <c r="I16">
        <v>0</v>
      </c>
      <c r="J16">
        <v>38.165788999999997</v>
      </c>
      <c r="K16">
        <v>505.35824300000002</v>
      </c>
      <c r="L16">
        <v>625.57718899999998</v>
      </c>
      <c r="M16">
        <v>88.991600000000005</v>
      </c>
      <c r="N16">
        <v>114.26231199999999</v>
      </c>
      <c r="O16">
        <v>119.621759</v>
      </c>
      <c r="P16">
        <v>134.75456299999999</v>
      </c>
      <c r="Q16">
        <v>13.74572</v>
      </c>
      <c r="R16">
        <v>41.003943999999997</v>
      </c>
      <c r="S16">
        <v>18.184853</v>
      </c>
      <c r="T16">
        <v>0</v>
      </c>
      <c r="U16">
        <v>402.63862499999999</v>
      </c>
      <c r="V16">
        <v>13.784025</v>
      </c>
      <c r="W16">
        <v>43.151156</v>
      </c>
      <c r="X16">
        <v>142.69186400000001</v>
      </c>
      <c r="Y16">
        <v>0</v>
      </c>
      <c r="Z16">
        <v>6.3075700000000001</v>
      </c>
      <c r="AA16">
        <v>13.589945999999999</v>
      </c>
      <c r="AB16">
        <v>38.218139000000001</v>
      </c>
      <c r="AC16">
        <v>18.722749</v>
      </c>
      <c r="AD16">
        <v>35.395150999999998</v>
      </c>
      <c r="AE16">
        <v>47.819980999999999</v>
      </c>
      <c r="AF16">
        <v>17.167639999999999</v>
      </c>
      <c r="AG16">
        <v>18.078837</v>
      </c>
      <c r="AH16">
        <v>147.939346</v>
      </c>
      <c r="AI16">
        <v>0</v>
      </c>
      <c r="AJ16">
        <v>0</v>
      </c>
      <c r="AK16">
        <v>49.713900000000002</v>
      </c>
      <c r="AL16">
        <v>80.928186999999994</v>
      </c>
      <c r="AM16">
        <v>5.0287030000000001</v>
      </c>
      <c r="AN16">
        <v>1.0177449999999999</v>
      </c>
      <c r="AO16">
        <v>25.594757999999999</v>
      </c>
      <c r="AP16">
        <v>9.7889789999999994</v>
      </c>
      <c r="AQ16">
        <v>43.876728</v>
      </c>
      <c r="AR16">
        <v>22.425882999999999</v>
      </c>
      <c r="AS16">
        <v>19.518179</v>
      </c>
      <c r="AT16">
        <v>17.605730999999999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9.67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2968.7000100000009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19.013926000000001</v>
      </c>
      <c r="H17">
        <v>0</v>
      </c>
      <c r="I17">
        <v>0</v>
      </c>
      <c r="J17">
        <v>17.927015999999998</v>
      </c>
      <c r="K17">
        <v>481.17574300000001</v>
      </c>
      <c r="L17">
        <v>631.79441299999996</v>
      </c>
      <c r="M17">
        <v>88.991600000000005</v>
      </c>
      <c r="N17">
        <v>114.26231199999999</v>
      </c>
      <c r="O17">
        <v>119.621759</v>
      </c>
      <c r="P17">
        <v>134.75456299999999</v>
      </c>
      <c r="Q17">
        <v>13.74572</v>
      </c>
      <c r="R17">
        <v>41.003943999999997</v>
      </c>
      <c r="S17">
        <v>18.184853</v>
      </c>
      <c r="T17">
        <v>0</v>
      </c>
      <c r="U17">
        <v>402.63862499999999</v>
      </c>
      <c r="V17">
        <v>13.784025</v>
      </c>
      <c r="W17">
        <v>43.151156</v>
      </c>
      <c r="X17">
        <v>142.69186400000001</v>
      </c>
      <c r="Y17">
        <v>0</v>
      </c>
      <c r="Z17">
        <v>6.3075700000000001</v>
      </c>
      <c r="AA17">
        <v>13.589945999999999</v>
      </c>
      <c r="AB17">
        <v>38.218139000000001</v>
      </c>
      <c r="AC17">
        <v>18.722749</v>
      </c>
      <c r="AD17">
        <v>35.395150999999998</v>
      </c>
      <c r="AE17">
        <v>47.819980999999999</v>
      </c>
      <c r="AF17">
        <v>17.167639999999999</v>
      </c>
      <c r="AG17">
        <v>18.078837</v>
      </c>
      <c r="AH17">
        <v>147.939346</v>
      </c>
      <c r="AI17">
        <v>0</v>
      </c>
      <c r="AJ17">
        <v>0</v>
      </c>
      <c r="AK17">
        <v>49.713900000000002</v>
      </c>
      <c r="AL17">
        <v>80.928186999999994</v>
      </c>
      <c r="AM17">
        <v>5.0287030000000001</v>
      </c>
      <c r="AN17">
        <v>1.0177449999999999</v>
      </c>
      <c r="AO17">
        <v>25.594757999999999</v>
      </c>
      <c r="AP17">
        <v>9.7889789999999994</v>
      </c>
      <c r="AQ17">
        <v>43.876728</v>
      </c>
      <c r="AR17">
        <v>22.425882999999999</v>
      </c>
      <c r="AS17">
        <v>19.518179</v>
      </c>
      <c r="AT17">
        <v>17.599879000000001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9.67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2911.1438190000008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19.013926000000001</v>
      </c>
      <c r="H18">
        <v>0</v>
      </c>
      <c r="I18">
        <v>0</v>
      </c>
      <c r="J18">
        <v>11.710424</v>
      </c>
      <c r="K18">
        <v>438.61454300000003</v>
      </c>
      <c r="L18">
        <v>631.79441299999996</v>
      </c>
      <c r="M18">
        <v>88.991600000000005</v>
      </c>
      <c r="N18">
        <v>114.26231199999999</v>
      </c>
      <c r="O18">
        <v>119.621759</v>
      </c>
      <c r="P18">
        <v>134.75456299999999</v>
      </c>
      <c r="Q18">
        <v>13.74572</v>
      </c>
      <c r="R18">
        <v>41.003943999999997</v>
      </c>
      <c r="S18">
        <v>18.184853</v>
      </c>
      <c r="T18">
        <v>0</v>
      </c>
      <c r="U18">
        <v>402.63862499999999</v>
      </c>
      <c r="V18">
        <v>13.784025</v>
      </c>
      <c r="W18">
        <v>43.151156</v>
      </c>
      <c r="X18">
        <v>142.69186400000001</v>
      </c>
      <c r="Y18">
        <v>0</v>
      </c>
      <c r="Z18">
        <v>6.3075700000000001</v>
      </c>
      <c r="AA18">
        <v>13.589945999999999</v>
      </c>
      <c r="AB18">
        <v>38.218139000000001</v>
      </c>
      <c r="AC18">
        <v>18.722749</v>
      </c>
      <c r="AD18">
        <v>35.395150999999998</v>
      </c>
      <c r="AE18">
        <v>47.819980999999999</v>
      </c>
      <c r="AF18">
        <v>17.167639999999999</v>
      </c>
      <c r="AG18">
        <v>18.078837</v>
      </c>
      <c r="AH18">
        <v>147.939346</v>
      </c>
      <c r="AI18">
        <v>0</v>
      </c>
      <c r="AJ18">
        <v>0</v>
      </c>
      <c r="AK18">
        <v>49.713900000000002</v>
      </c>
      <c r="AL18">
        <v>80.928186999999994</v>
      </c>
      <c r="AM18">
        <v>5.0287030000000001</v>
      </c>
      <c r="AN18">
        <v>1.0177449999999999</v>
      </c>
      <c r="AO18">
        <v>25.594757999999999</v>
      </c>
      <c r="AP18">
        <v>9.7889789999999994</v>
      </c>
      <c r="AQ18">
        <v>43.876728</v>
      </c>
      <c r="AR18">
        <v>22.425882999999999</v>
      </c>
      <c r="AS18">
        <v>19.518179</v>
      </c>
      <c r="AT18">
        <v>19.056699999999999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9.67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2863.8228480000012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19.013926000000001</v>
      </c>
      <c r="H19">
        <v>0</v>
      </c>
      <c r="I19">
        <v>0</v>
      </c>
      <c r="J19">
        <v>11.710424</v>
      </c>
      <c r="K19">
        <v>429.90884299999999</v>
      </c>
      <c r="L19">
        <v>631.79441299999996</v>
      </c>
      <c r="M19">
        <v>88.991600000000005</v>
      </c>
      <c r="N19">
        <v>114.26231199999999</v>
      </c>
      <c r="O19">
        <v>119.621759</v>
      </c>
      <c r="P19">
        <v>134.75456299999999</v>
      </c>
      <c r="Q19">
        <v>13.74572</v>
      </c>
      <c r="R19">
        <v>28.798843000000002</v>
      </c>
      <c r="S19">
        <v>18.184853</v>
      </c>
      <c r="T19">
        <v>0</v>
      </c>
      <c r="U19">
        <v>402.63862499999999</v>
      </c>
      <c r="V19">
        <v>10.631981</v>
      </c>
      <c r="W19">
        <v>43.151156</v>
      </c>
      <c r="X19">
        <v>142.69186400000001</v>
      </c>
      <c r="Y19">
        <v>0</v>
      </c>
      <c r="Z19">
        <v>6.3075700000000001</v>
      </c>
      <c r="AA19">
        <v>13.589945999999999</v>
      </c>
      <c r="AB19">
        <v>38.218139000000001</v>
      </c>
      <c r="AC19">
        <v>18.722749</v>
      </c>
      <c r="AD19">
        <v>35.395150999999998</v>
      </c>
      <c r="AE19">
        <v>47.819980999999999</v>
      </c>
      <c r="AF19">
        <v>17.167639999999999</v>
      </c>
      <c r="AG19">
        <v>18.078837</v>
      </c>
      <c r="AH19">
        <v>147.939346</v>
      </c>
      <c r="AI19">
        <v>0</v>
      </c>
      <c r="AJ19">
        <v>0</v>
      </c>
      <c r="AK19">
        <v>49.713900000000002</v>
      </c>
      <c r="AL19">
        <v>80.928186999999994</v>
      </c>
      <c r="AM19">
        <v>4.2550559999999997</v>
      </c>
      <c r="AN19">
        <v>1.0177449999999999</v>
      </c>
      <c r="AO19">
        <v>25.594757999999999</v>
      </c>
      <c r="AP19">
        <v>9.7889789999999994</v>
      </c>
      <c r="AQ19">
        <v>43.876728</v>
      </c>
      <c r="AR19">
        <v>22.425882999999999</v>
      </c>
      <c r="AS19">
        <v>19.518179</v>
      </c>
      <c r="AT19">
        <v>19.346045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9.67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2839.2757010000009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19.013926000000001</v>
      </c>
      <c r="H20">
        <v>0</v>
      </c>
      <c r="I20">
        <v>0</v>
      </c>
      <c r="J20">
        <v>11.710424</v>
      </c>
      <c r="K20">
        <v>429.90884299999999</v>
      </c>
      <c r="L20">
        <v>631.79441299999996</v>
      </c>
      <c r="M20">
        <v>88.991600000000005</v>
      </c>
      <c r="N20">
        <v>114.26231199999999</v>
      </c>
      <c r="O20">
        <v>119.621759</v>
      </c>
      <c r="P20">
        <v>134.75456299999999</v>
      </c>
      <c r="Q20">
        <v>13.74572</v>
      </c>
      <c r="R20">
        <v>28.798843000000002</v>
      </c>
      <c r="S20">
        <v>18.184853</v>
      </c>
      <c r="T20">
        <v>0</v>
      </c>
      <c r="U20">
        <v>402.63862499999999</v>
      </c>
      <c r="V20">
        <v>10.631981</v>
      </c>
      <c r="W20">
        <v>29.035637999999999</v>
      </c>
      <c r="X20">
        <v>142.69186400000001</v>
      </c>
      <c r="Y20">
        <v>0</v>
      </c>
      <c r="Z20">
        <v>6.3075700000000001</v>
      </c>
      <c r="AA20">
        <v>13.589945999999999</v>
      </c>
      <c r="AB20">
        <v>38.218139000000001</v>
      </c>
      <c r="AC20">
        <v>18.722749</v>
      </c>
      <c r="AD20">
        <v>35.395150999999998</v>
      </c>
      <c r="AE20">
        <v>47.819980999999999</v>
      </c>
      <c r="AF20">
        <v>17.167639999999999</v>
      </c>
      <c r="AG20">
        <v>18.078837</v>
      </c>
      <c r="AH20">
        <v>147.939346</v>
      </c>
      <c r="AI20">
        <v>0</v>
      </c>
      <c r="AJ20">
        <v>0</v>
      </c>
      <c r="AK20">
        <v>49.713900000000002</v>
      </c>
      <c r="AL20">
        <v>80.928186999999994</v>
      </c>
      <c r="AM20">
        <v>0</v>
      </c>
      <c r="AN20">
        <v>1.0177449999999999</v>
      </c>
      <c r="AO20">
        <v>25.594757999999999</v>
      </c>
      <c r="AP20">
        <v>9.7889789999999994</v>
      </c>
      <c r="AQ20">
        <v>43.876728</v>
      </c>
      <c r="AR20">
        <v>45.919665999999999</v>
      </c>
      <c r="AS20">
        <v>19.518179</v>
      </c>
      <c r="AT20">
        <v>19.346045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9.67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2844.3989100000008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19.013926000000001</v>
      </c>
      <c r="H21">
        <v>0</v>
      </c>
      <c r="I21">
        <v>0</v>
      </c>
      <c r="J21">
        <v>11.710424</v>
      </c>
      <c r="K21">
        <v>429.90884299999999</v>
      </c>
      <c r="L21">
        <v>631.79441299999996</v>
      </c>
      <c r="M21">
        <v>88.991600000000005</v>
      </c>
      <c r="N21">
        <v>114.26231199999999</v>
      </c>
      <c r="O21">
        <v>119.621759</v>
      </c>
      <c r="P21">
        <v>134.75456299999999</v>
      </c>
      <c r="Q21">
        <v>13.74572</v>
      </c>
      <c r="R21">
        <v>28.798843000000002</v>
      </c>
      <c r="S21">
        <v>18.184853</v>
      </c>
      <c r="T21">
        <v>0</v>
      </c>
      <c r="U21">
        <v>402.63862499999999</v>
      </c>
      <c r="V21">
        <v>10.631981</v>
      </c>
      <c r="W21">
        <v>29.035637999999999</v>
      </c>
      <c r="X21">
        <v>142.69186400000001</v>
      </c>
      <c r="Y21">
        <v>0</v>
      </c>
      <c r="Z21">
        <v>6.3075700000000001</v>
      </c>
      <c r="AA21">
        <v>13.589945999999999</v>
      </c>
      <c r="AB21">
        <v>38.218139000000001</v>
      </c>
      <c r="AC21">
        <v>18.722749</v>
      </c>
      <c r="AD21">
        <v>35.395150999999998</v>
      </c>
      <c r="AE21">
        <v>47.819980999999999</v>
      </c>
      <c r="AF21">
        <v>17.167639999999999</v>
      </c>
      <c r="AG21">
        <v>18.078837</v>
      </c>
      <c r="AH21">
        <v>147.939346</v>
      </c>
      <c r="AI21">
        <v>0</v>
      </c>
      <c r="AJ21">
        <v>0</v>
      </c>
      <c r="AK21">
        <v>49.713900000000002</v>
      </c>
      <c r="AL21">
        <v>80.928186999999994</v>
      </c>
      <c r="AM21">
        <v>0</v>
      </c>
      <c r="AN21">
        <v>1.0177449999999999</v>
      </c>
      <c r="AO21">
        <v>25.594757999999999</v>
      </c>
      <c r="AP21">
        <v>9.7889789999999994</v>
      </c>
      <c r="AQ21">
        <v>43.876728</v>
      </c>
      <c r="AR21">
        <v>45.919665999999999</v>
      </c>
      <c r="AS21">
        <v>19.518179</v>
      </c>
      <c r="AT21">
        <v>19.346045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9.67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2844.3989100000008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19.013926000000001</v>
      </c>
      <c r="H22">
        <v>0</v>
      </c>
      <c r="I22">
        <v>0</v>
      </c>
      <c r="J22">
        <v>11.710424</v>
      </c>
      <c r="K22">
        <v>429.90884299999999</v>
      </c>
      <c r="L22">
        <v>631.79441299999996</v>
      </c>
      <c r="M22">
        <v>88.991600000000005</v>
      </c>
      <c r="N22">
        <v>114.26231199999999</v>
      </c>
      <c r="O22">
        <v>119.621759</v>
      </c>
      <c r="P22">
        <v>134.75456299999999</v>
      </c>
      <c r="Q22">
        <v>13.74572</v>
      </c>
      <c r="R22">
        <v>28.798843000000002</v>
      </c>
      <c r="S22">
        <v>18.184853</v>
      </c>
      <c r="T22">
        <v>0</v>
      </c>
      <c r="U22">
        <v>402.63862499999999</v>
      </c>
      <c r="V22">
        <v>13.784025</v>
      </c>
      <c r="W22">
        <v>29.035637999999999</v>
      </c>
      <c r="X22">
        <v>142.69186400000001</v>
      </c>
      <c r="Y22">
        <v>0</v>
      </c>
      <c r="Z22">
        <v>6.3075700000000001</v>
      </c>
      <c r="AA22">
        <v>13.589945999999999</v>
      </c>
      <c r="AB22">
        <v>38.218139000000001</v>
      </c>
      <c r="AC22">
        <v>18.722749</v>
      </c>
      <c r="AD22">
        <v>35.395150999999998</v>
      </c>
      <c r="AE22">
        <v>47.819980999999999</v>
      </c>
      <c r="AF22">
        <v>17.167639999999999</v>
      </c>
      <c r="AG22">
        <v>18.078837</v>
      </c>
      <c r="AH22">
        <v>147.939346</v>
      </c>
      <c r="AI22">
        <v>0</v>
      </c>
      <c r="AJ22">
        <v>0</v>
      </c>
      <c r="AK22">
        <v>49.713900000000002</v>
      </c>
      <c r="AL22">
        <v>80.928186999999994</v>
      </c>
      <c r="AM22">
        <v>0</v>
      </c>
      <c r="AN22">
        <v>1.0177449999999999</v>
      </c>
      <c r="AO22">
        <v>25.594757999999999</v>
      </c>
      <c r="AP22">
        <v>9.7889789999999994</v>
      </c>
      <c r="AQ22">
        <v>43.876728</v>
      </c>
      <c r="AR22">
        <v>22.425882999999999</v>
      </c>
      <c r="AS22">
        <v>19.518179</v>
      </c>
      <c r="AT22">
        <v>19.346045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9.67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2824.0571710000008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19.013926000000001</v>
      </c>
      <c r="H23">
        <v>0</v>
      </c>
      <c r="I23">
        <v>0</v>
      </c>
      <c r="J23">
        <v>11.710424</v>
      </c>
      <c r="K23">
        <v>429.90884299999999</v>
      </c>
      <c r="L23">
        <v>631.79441299999996</v>
      </c>
      <c r="M23">
        <v>88.991600000000005</v>
      </c>
      <c r="N23">
        <v>114.26231199999999</v>
      </c>
      <c r="O23">
        <v>119.621759</v>
      </c>
      <c r="P23">
        <v>134.75456299999999</v>
      </c>
      <c r="Q23">
        <v>13.74572</v>
      </c>
      <c r="R23">
        <v>28.798843000000002</v>
      </c>
      <c r="S23">
        <v>18.184853</v>
      </c>
      <c r="T23">
        <v>0</v>
      </c>
      <c r="U23">
        <v>402.63862499999999</v>
      </c>
      <c r="V23">
        <v>13.784025</v>
      </c>
      <c r="W23">
        <v>42.274878999999999</v>
      </c>
      <c r="X23">
        <v>142.69186400000001</v>
      </c>
      <c r="Y23">
        <v>0</v>
      </c>
      <c r="Z23">
        <v>6.3075700000000001</v>
      </c>
      <c r="AA23">
        <v>13.589945999999999</v>
      </c>
      <c r="AB23">
        <v>38.218139000000001</v>
      </c>
      <c r="AC23">
        <v>18.722749</v>
      </c>
      <c r="AD23">
        <v>35.395150999999998</v>
      </c>
      <c r="AE23">
        <v>47.819980999999999</v>
      </c>
      <c r="AF23">
        <v>17.167639999999999</v>
      </c>
      <c r="AG23">
        <v>18.078837</v>
      </c>
      <c r="AH23">
        <v>147.939346</v>
      </c>
      <c r="AI23">
        <v>0</v>
      </c>
      <c r="AJ23">
        <v>0</v>
      </c>
      <c r="AK23">
        <v>49.713900000000002</v>
      </c>
      <c r="AL23">
        <v>80.366185999999999</v>
      </c>
      <c r="AM23">
        <v>0</v>
      </c>
      <c r="AN23">
        <v>1.0177449999999999</v>
      </c>
      <c r="AO23">
        <v>25.594757999999999</v>
      </c>
      <c r="AP23">
        <v>9.7889789999999994</v>
      </c>
      <c r="AQ23">
        <v>43.876728</v>
      </c>
      <c r="AR23">
        <v>22.425882999999999</v>
      </c>
      <c r="AS23">
        <v>19.518179</v>
      </c>
      <c r="AT23">
        <v>19.346045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9.67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2836.7344110000008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19.013926000000001</v>
      </c>
      <c r="H24">
        <v>0</v>
      </c>
      <c r="I24">
        <v>0</v>
      </c>
      <c r="J24">
        <v>11.710424</v>
      </c>
      <c r="K24">
        <v>429.90884299999999</v>
      </c>
      <c r="L24">
        <v>631.79441299999996</v>
      </c>
      <c r="M24">
        <v>88.991600000000005</v>
      </c>
      <c r="N24">
        <v>114.26231199999999</v>
      </c>
      <c r="O24">
        <v>119.621759</v>
      </c>
      <c r="P24">
        <v>134.75456299999999</v>
      </c>
      <c r="Q24">
        <v>13.74572</v>
      </c>
      <c r="R24">
        <v>28.798843000000002</v>
      </c>
      <c r="S24">
        <v>18.184853</v>
      </c>
      <c r="T24">
        <v>0</v>
      </c>
      <c r="U24">
        <v>402.63862499999999</v>
      </c>
      <c r="V24">
        <v>13.784025</v>
      </c>
      <c r="W24">
        <v>42.274878999999999</v>
      </c>
      <c r="X24">
        <v>142.69186400000001</v>
      </c>
      <c r="Y24">
        <v>0</v>
      </c>
      <c r="Z24">
        <v>6.3075700000000001</v>
      </c>
      <c r="AA24">
        <v>13.589945999999999</v>
      </c>
      <c r="AB24">
        <v>38.218139000000001</v>
      </c>
      <c r="AC24">
        <v>18.722749</v>
      </c>
      <c r="AD24">
        <v>35.395150999999998</v>
      </c>
      <c r="AE24">
        <v>47.819980999999999</v>
      </c>
      <c r="AF24">
        <v>17.167639999999999</v>
      </c>
      <c r="AG24">
        <v>18.078837</v>
      </c>
      <c r="AH24">
        <v>147.939346</v>
      </c>
      <c r="AI24">
        <v>0</v>
      </c>
      <c r="AJ24">
        <v>0</v>
      </c>
      <c r="AK24">
        <v>49.713900000000002</v>
      </c>
      <c r="AL24">
        <v>80.366185999999999</v>
      </c>
      <c r="AM24">
        <v>0</v>
      </c>
      <c r="AN24">
        <v>1.0177449999999999</v>
      </c>
      <c r="AO24">
        <v>25.594757999999999</v>
      </c>
      <c r="AP24">
        <v>9.7889789999999994</v>
      </c>
      <c r="AQ24">
        <v>43.876728</v>
      </c>
      <c r="AR24">
        <v>22.425882999999999</v>
      </c>
      <c r="AS24">
        <v>19.518179</v>
      </c>
      <c r="AT24">
        <v>19.346045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9.67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2836.7344110000008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19.013926000000001</v>
      </c>
      <c r="H25">
        <v>0</v>
      </c>
      <c r="I25">
        <v>0</v>
      </c>
      <c r="J25">
        <v>11.710424</v>
      </c>
      <c r="K25">
        <v>429.90884299999999</v>
      </c>
      <c r="L25">
        <v>631.79441299999996</v>
      </c>
      <c r="M25">
        <v>88.991600000000005</v>
      </c>
      <c r="N25">
        <v>114.26231199999999</v>
      </c>
      <c r="O25">
        <v>119.621759</v>
      </c>
      <c r="P25">
        <v>134.75456299999999</v>
      </c>
      <c r="Q25">
        <v>13.74572</v>
      </c>
      <c r="R25">
        <v>28.798843000000002</v>
      </c>
      <c r="S25">
        <v>18.184853</v>
      </c>
      <c r="T25">
        <v>0</v>
      </c>
      <c r="U25">
        <v>402.63862499999999</v>
      </c>
      <c r="V25">
        <v>10.631981</v>
      </c>
      <c r="W25">
        <v>28.542121000000002</v>
      </c>
      <c r="X25">
        <v>142.69186400000001</v>
      </c>
      <c r="Y25">
        <v>0</v>
      </c>
      <c r="Z25">
        <v>6.3075700000000001</v>
      </c>
      <c r="AA25">
        <v>13.589945999999999</v>
      </c>
      <c r="AB25">
        <v>38.218139000000001</v>
      </c>
      <c r="AC25">
        <v>18.722749</v>
      </c>
      <c r="AD25">
        <v>35.395150999999998</v>
      </c>
      <c r="AE25">
        <v>47.819980999999999</v>
      </c>
      <c r="AF25">
        <v>17.167639999999999</v>
      </c>
      <c r="AG25">
        <v>18.078837</v>
      </c>
      <c r="AH25">
        <v>147.939346</v>
      </c>
      <c r="AI25">
        <v>0</v>
      </c>
      <c r="AJ25">
        <v>0</v>
      </c>
      <c r="AK25">
        <v>49.713900000000002</v>
      </c>
      <c r="AL25">
        <v>80.366185999999999</v>
      </c>
      <c r="AM25">
        <v>0</v>
      </c>
      <c r="AN25">
        <v>1.0177449999999999</v>
      </c>
      <c r="AO25">
        <v>25.594757999999999</v>
      </c>
      <c r="AP25">
        <v>9.7889789999999994</v>
      </c>
      <c r="AQ25">
        <v>43.876728</v>
      </c>
      <c r="AR25">
        <v>22.425882999999999</v>
      </c>
      <c r="AS25">
        <v>19.518179</v>
      </c>
      <c r="AT25">
        <v>19.346045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9.67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2819.8496090000012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19.013926000000001</v>
      </c>
      <c r="H26">
        <v>0</v>
      </c>
      <c r="I26">
        <v>0</v>
      </c>
      <c r="J26">
        <v>11.710424</v>
      </c>
      <c r="K26">
        <v>429.90884299999999</v>
      </c>
      <c r="L26">
        <v>631.79441299999996</v>
      </c>
      <c r="M26">
        <v>88.991600000000005</v>
      </c>
      <c r="N26">
        <v>114.26231199999999</v>
      </c>
      <c r="O26">
        <v>119.621759</v>
      </c>
      <c r="P26">
        <v>134.75456299999999</v>
      </c>
      <c r="Q26">
        <v>13.74572</v>
      </c>
      <c r="R26">
        <v>28.798843000000002</v>
      </c>
      <c r="S26">
        <v>18.184853</v>
      </c>
      <c r="T26">
        <v>0</v>
      </c>
      <c r="U26">
        <v>402.63862499999999</v>
      </c>
      <c r="V26">
        <v>10.631981</v>
      </c>
      <c r="W26">
        <v>28.542121000000002</v>
      </c>
      <c r="X26">
        <v>128.38895500000001</v>
      </c>
      <c r="Y26">
        <v>0</v>
      </c>
      <c r="Z26">
        <v>6.3075700000000001</v>
      </c>
      <c r="AA26">
        <v>13.589945999999999</v>
      </c>
      <c r="AB26">
        <v>38.218139000000001</v>
      </c>
      <c r="AC26">
        <v>18.722749</v>
      </c>
      <c r="AD26">
        <v>35.395150999999998</v>
      </c>
      <c r="AE26">
        <v>47.819980999999999</v>
      </c>
      <c r="AF26">
        <v>17.167639999999999</v>
      </c>
      <c r="AG26">
        <v>18.078837</v>
      </c>
      <c r="AH26">
        <v>147.939346</v>
      </c>
      <c r="AI26">
        <v>0</v>
      </c>
      <c r="AJ26">
        <v>0</v>
      </c>
      <c r="AK26">
        <v>49.713900000000002</v>
      </c>
      <c r="AL26">
        <v>80.366185999999999</v>
      </c>
      <c r="AM26">
        <v>0</v>
      </c>
      <c r="AN26">
        <v>1.0177449999999999</v>
      </c>
      <c r="AO26">
        <v>25.594757999999999</v>
      </c>
      <c r="AP26">
        <v>9.7889789999999994</v>
      </c>
      <c r="AQ26">
        <v>30.469950000000001</v>
      </c>
      <c r="AR26">
        <v>22.425882999999999</v>
      </c>
      <c r="AS26">
        <v>19.518179</v>
      </c>
      <c r="AT26">
        <v>19.346045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9.67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2792.1399220000012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19.013926000000001</v>
      </c>
      <c r="H27">
        <v>0</v>
      </c>
      <c r="I27">
        <v>0</v>
      </c>
      <c r="J27">
        <v>11.710424</v>
      </c>
      <c r="K27">
        <v>447.320243</v>
      </c>
      <c r="L27">
        <v>631.79441299999996</v>
      </c>
      <c r="M27">
        <v>88.991600000000005</v>
      </c>
      <c r="N27">
        <v>114.26231199999999</v>
      </c>
      <c r="O27">
        <v>119.621759</v>
      </c>
      <c r="P27">
        <v>134.75456299999999</v>
      </c>
      <c r="Q27">
        <v>13.74572</v>
      </c>
      <c r="R27">
        <v>36.64846</v>
      </c>
      <c r="S27">
        <v>18.184853</v>
      </c>
      <c r="T27">
        <v>0</v>
      </c>
      <c r="U27">
        <v>402.63862499999999</v>
      </c>
      <c r="V27">
        <v>13.780224</v>
      </c>
      <c r="W27">
        <v>42.269821999999998</v>
      </c>
      <c r="X27">
        <v>142.69186400000001</v>
      </c>
      <c r="Y27">
        <v>0</v>
      </c>
      <c r="Z27">
        <v>6.3075700000000001</v>
      </c>
      <c r="AA27">
        <v>13.589945999999999</v>
      </c>
      <c r="AB27">
        <v>30.945862000000002</v>
      </c>
      <c r="AC27">
        <v>9.3613750000000007</v>
      </c>
      <c r="AD27">
        <v>35.395150999999998</v>
      </c>
      <c r="AE27">
        <v>47.819980999999999</v>
      </c>
      <c r="AF27">
        <v>17.167639999999999</v>
      </c>
      <c r="AG27">
        <v>18.078837</v>
      </c>
      <c r="AH27">
        <v>147.939346</v>
      </c>
      <c r="AI27">
        <v>0</v>
      </c>
      <c r="AJ27">
        <v>0</v>
      </c>
      <c r="AK27">
        <v>49.713900000000002</v>
      </c>
      <c r="AL27">
        <v>80.366185999999999</v>
      </c>
      <c r="AM27">
        <v>0</v>
      </c>
      <c r="AN27">
        <v>1.0177449999999999</v>
      </c>
      <c r="AO27">
        <v>25.594757999999999</v>
      </c>
      <c r="AP27">
        <v>9.7889789999999994</v>
      </c>
      <c r="AQ27">
        <v>30.469950000000001</v>
      </c>
      <c r="AR27">
        <v>29.901178000000002</v>
      </c>
      <c r="AS27">
        <v>19.518179</v>
      </c>
      <c r="AT27">
        <v>19.346045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9.67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2839.421436000001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19.013926000000001</v>
      </c>
      <c r="H28">
        <v>0</v>
      </c>
      <c r="I28">
        <v>0</v>
      </c>
      <c r="J28">
        <v>11.710424</v>
      </c>
      <c r="K28">
        <v>460.86244299999998</v>
      </c>
      <c r="L28">
        <v>631.79441299999996</v>
      </c>
      <c r="M28">
        <v>88.991600000000005</v>
      </c>
      <c r="N28">
        <v>114.26231199999999</v>
      </c>
      <c r="O28">
        <v>119.621759</v>
      </c>
      <c r="P28">
        <v>134.75456299999999</v>
      </c>
      <c r="Q28">
        <v>13.74572</v>
      </c>
      <c r="R28">
        <v>40.852342999999998</v>
      </c>
      <c r="S28">
        <v>18.184853</v>
      </c>
      <c r="T28">
        <v>0</v>
      </c>
      <c r="U28">
        <v>402.63862499999999</v>
      </c>
      <c r="V28">
        <v>13.784025</v>
      </c>
      <c r="W28">
        <v>42.271009999999997</v>
      </c>
      <c r="X28">
        <v>142.69186400000001</v>
      </c>
      <c r="Y28">
        <v>0</v>
      </c>
      <c r="Z28">
        <v>6.3075700000000001</v>
      </c>
      <c r="AA28">
        <v>13.589945999999999</v>
      </c>
      <c r="AB28">
        <v>25.478759</v>
      </c>
      <c r="AC28">
        <v>9.3613750000000007</v>
      </c>
      <c r="AD28">
        <v>35.395150999999998</v>
      </c>
      <c r="AE28">
        <v>47.819980999999999</v>
      </c>
      <c r="AF28">
        <v>17.167639999999999</v>
      </c>
      <c r="AG28">
        <v>18.078837</v>
      </c>
      <c r="AH28">
        <v>147.939346</v>
      </c>
      <c r="AI28">
        <v>0</v>
      </c>
      <c r="AJ28">
        <v>0</v>
      </c>
      <c r="AK28">
        <v>49.713900000000002</v>
      </c>
      <c r="AL28">
        <v>80.366185999999999</v>
      </c>
      <c r="AM28">
        <v>0</v>
      </c>
      <c r="AN28">
        <v>1.0177449999999999</v>
      </c>
      <c r="AO28">
        <v>25.594757999999999</v>
      </c>
      <c r="AP28">
        <v>9.7889789999999994</v>
      </c>
      <c r="AQ28">
        <v>30.469950000000001</v>
      </c>
      <c r="AR28">
        <v>29.901178000000002</v>
      </c>
      <c r="AS28">
        <v>19.518179</v>
      </c>
      <c r="AT28">
        <v>19.346045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9.67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2851.7054050000011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19.013926000000001</v>
      </c>
      <c r="H29">
        <v>0</v>
      </c>
      <c r="I29">
        <v>0</v>
      </c>
      <c r="J29">
        <v>11.710424</v>
      </c>
      <c r="K29">
        <v>466.66624300000001</v>
      </c>
      <c r="L29">
        <v>631.79441299999996</v>
      </c>
      <c r="M29">
        <v>88.991600000000005</v>
      </c>
      <c r="N29">
        <v>114.26231199999999</v>
      </c>
      <c r="O29">
        <v>119.621759</v>
      </c>
      <c r="P29">
        <v>134.75456299999999</v>
      </c>
      <c r="Q29">
        <v>13.74572</v>
      </c>
      <c r="R29">
        <v>41.003943999999997</v>
      </c>
      <c r="S29">
        <v>18.184853</v>
      </c>
      <c r="T29">
        <v>0</v>
      </c>
      <c r="U29">
        <v>402.63862499999999</v>
      </c>
      <c r="V29">
        <v>13.784025</v>
      </c>
      <c r="W29">
        <v>42.271009999999997</v>
      </c>
      <c r="X29">
        <v>142.69186400000001</v>
      </c>
      <c r="Y29">
        <v>0</v>
      </c>
      <c r="Z29">
        <v>6.3075700000000001</v>
      </c>
      <c r="AA29">
        <v>13.589945999999999</v>
      </c>
      <c r="AB29">
        <v>25.478759</v>
      </c>
      <c r="AC29">
        <v>9.3613750000000007</v>
      </c>
      <c r="AD29">
        <v>35.395150999999998</v>
      </c>
      <c r="AE29">
        <v>47.819980999999999</v>
      </c>
      <c r="AF29">
        <v>17.167639999999999</v>
      </c>
      <c r="AG29">
        <v>18.078837</v>
      </c>
      <c r="AH29">
        <v>147.939346</v>
      </c>
      <c r="AI29">
        <v>0</v>
      </c>
      <c r="AJ29">
        <v>0</v>
      </c>
      <c r="AK29">
        <v>49.713900000000002</v>
      </c>
      <c r="AL29">
        <v>80.366185999999999</v>
      </c>
      <c r="AM29">
        <v>0</v>
      </c>
      <c r="AN29">
        <v>1.0177449999999999</v>
      </c>
      <c r="AO29">
        <v>25.594757999999999</v>
      </c>
      <c r="AP29">
        <v>9.7889789999999994</v>
      </c>
      <c r="AQ29">
        <v>30.469950000000001</v>
      </c>
      <c r="AR29">
        <v>29.901178000000002</v>
      </c>
      <c r="AS29">
        <v>19.518179</v>
      </c>
      <c r="AT29">
        <v>19.346045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9.67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2857.6608060000008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19.013926000000001</v>
      </c>
      <c r="H30">
        <v>0</v>
      </c>
      <c r="I30">
        <v>0</v>
      </c>
      <c r="J30">
        <v>11.710424</v>
      </c>
      <c r="K30">
        <v>463.764343</v>
      </c>
      <c r="L30">
        <v>631.79441299999996</v>
      </c>
      <c r="M30">
        <v>88.991600000000005</v>
      </c>
      <c r="N30">
        <v>114.26231199999999</v>
      </c>
      <c r="O30">
        <v>119.621759</v>
      </c>
      <c r="P30">
        <v>134.75456299999999</v>
      </c>
      <c r="Q30">
        <v>13.74572</v>
      </c>
      <c r="R30">
        <v>41.003943999999997</v>
      </c>
      <c r="S30">
        <v>18.184853</v>
      </c>
      <c r="T30">
        <v>0</v>
      </c>
      <c r="U30">
        <v>402.63862499999999</v>
      </c>
      <c r="V30">
        <v>13.784025</v>
      </c>
      <c r="W30">
        <v>42.271009999999997</v>
      </c>
      <c r="X30">
        <v>142.69186400000001</v>
      </c>
      <c r="Y30">
        <v>0</v>
      </c>
      <c r="Z30">
        <v>6.3075700000000001</v>
      </c>
      <c r="AA30">
        <v>13.589945999999999</v>
      </c>
      <c r="AB30">
        <v>25.478759</v>
      </c>
      <c r="AC30">
        <v>9.3613750000000007</v>
      </c>
      <c r="AD30">
        <v>35.395150999999998</v>
      </c>
      <c r="AE30">
        <v>47.819980999999999</v>
      </c>
      <c r="AF30">
        <v>8.5838199999999993</v>
      </c>
      <c r="AG30">
        <v>18.078837</v>
      </c>
      <c r="AH30">
        <v>147.939346</v>
      </c>
      <c r="AI30">
        <v>0</v>
      </c>
      <c r="AJ30">
        <v>0</v>
      </c>
      <c r="AK30">
        <v>49.713900000000002</v>
      </c>
      <c r="AL30">
        <v>80.366185999999999</v>
      </c>
      <c r="AM30">
        <v>0</v>
      </c>
      <c r="AN30">
        <v>1.0177449999999999</v>
      </c>
      <c r="AO30">
        <v>25.594757999999999</v>
      </c>
      <c r="AP30">
        <v>9.7889789999999994</v>
      </c>
      <c r="AQ30">
        <v>30.469950000000001</v>
      </c>
      <c r="AR30">
        <v>29.901178000000002</v>
      </c>
      <c r="AS30">
        <v>19.518179</v>
      </c>
      <c r="AT30">
        <v>19.346045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9.67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2846.1750860000006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19.013926000000001</v>
      </c>
      <c r="H31">
        <v>0</v>
      </c>
      <c r="I31">
        <v>0</v>
      </c>
      <c r="J31">
        <v>11.710424</v>
      </c>
      <c r="K31">
        <v>446.35294299999998</v>
      </c>
      <c r="L31">
        <v>631.79441299999996</v>
      </c>
      <c r="M31">
        <v>88.991600000000005</v>
      </c>
      <c r="N31">
        <v>114.26231199999999</v>
      </c>
      <c r="O31">
        <v>119.621759</v>
      </c>
      <c r="P31">
        <v>134.75456299999999</v>
      </c>
      <c r="Q31">
        <v>13.74572</v>
      </c>
      <c r="R31">
        <v>41.003943999999997</v>
      </c>
      <c r="S31">
        <v>18.184853</v>
      </c>
      <c r="T31">
        <v>0</v>
      </c>
      <c r="U31">
        <v>402.63862499999999</v>
      </c>
      <c r="V31">
        <v>13.784025</v>
      </c>
      <c r="W31">
        <v>42.271009999999997</v>
      </c>
      <c r="X31">
        <v>142.69186400000001</v>
      </c>
      <c r="Y31">
        <v>0</v>
      </c>
      <c r="Z31">
        <v>6.3075700000000001</v>
      </c>
      <c r="AA31">
        <v>13.589945999999999</v>
      </c>
      <c r="AB31">
        <v>25.478759</v>
      </c>
      <c r="AC31">
        <v>9.3613750000000007</v>
      </c>
      <c r="AD31">
        <v>35.395150999999998</v>
      </c>
      <c r="AE31">
        <v>47.819980999999999</v>
      </c>
      <c r="AF31">
        <v>8.5838199999999993</v>
      </c>
      <c r="AG31">
        <v>18.078837</v>
      </c>
      <c r="AH31">
        <v>147.939346</v>
      </c>
      <c r="AI31">
        <v>0</v>
      </c>
      <c r="AJ31">
        <v>0</v>
      </c>
      <c r="AK31">
        <v>49.713900000000002</v>
      </c>
      <c r="AL31">
        <v>77.556179</v>
      </c>
      <c r="AM31">
        <v>0</v>
      </c>
      <c r="AN31">
        <v>1.0177449999999999</v>
      </c>
      <c r="AO31">
        <v>25.594757999999999</v>
      </c>
      <c r="AP31">
        <v>9.7889789999999994</v>
      </c>
      <c r="AQ31">
        <v>30.469950000000001</v>
      </c>
      <c r="AR31">
        <v>29.901178000000002</v>
      </c>
      <c r="AS31">
        <v>19.518179</v>
      </c>
      <c r="AT31">
        <v>19.346045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9.67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2825.9536790000011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19.013926000000001</v>
      </c>
      <c r="H32">
        <v>0</v>
      </c>
      <c r="I32">
        <v>0</v>
      </c>
      <c r="J32">
        <v>11.710424</v>
      </c>
      <c r="K32">
        <v>429.90884299999999</v>
      </c>
      <c r="L32">
        <v>631.79441299999996</v>
      </c>
      <c r="M32">
        <v>88.991600000000005</v>
      </c>
      <c r="N32">
        <v>114.26231199999999</v>
      </c>
      <c r="O32">
        <v>119.621759</v>
      </c>
      <c r="P32">
        <v>134.75456299999999</v>
      </c>
      <c r="Q32">
        <v>13.74572</v>
      </c>
      <c r="R32">
        <v>41.003943999999997</v>
      </c>
      <c r="S32">
        <v>18.184853</v>
      </c>
      <c r="T32">
        <v>0</v>
      </c>
      <c r="U32">
        <v>402.63862499999999</v>
      </c>
      <c r="V32">
        <v>13.784025</v>
      </c>
      <c r="W32">
        <v>42.271009999999997</v>
      </c>
      <c r="X32">
        <v>142.69186400000001</v>
      </c>
      <c r="Y32">
        <v>0</v>
      </c>
      <c r="Z32">
        <v>6.3075700000000001</v>
      </c>
      <c r="AA32">
        <v>13.589945999999999</v>
      </c>
      <c r="AB32">
        <v>25.478759</v>
      </c>
      <c r="AC32">
        <v>9.3613750000000007</v>
      </c>
      <c r="AD32">
        <v>35.395150999999998</v>
      </c>
      <c r="AE32">
        <v>47.819980999999999</v>
      </c>
      <c r="AF32">
        <v>8.5838199999999993</v>
      </c>
      <c r="AG32">
        <v>18.078837</v>
      </c>
      <c r="AH32">
        <v>147.939346</v>
      </c>
      <c r="AI32">
        <v>0</v>
      </c>
      <c r="AJ32">
        <v>0</v>
      </c>
      <c r="AK32">
        <v>49.713900000000002</v>
      </c>
      <c r="AL32">
        <v>77.556179</v>
      </c>
      <c r="AM32">
        <v>0</v>
      </c>
      <c r="AN32">
        <v>1.0177449999999999</v>
      </c>
      <c r="AO32">
        <v>25.594757999999999</v>
      </c>
      <c r="AP32">
        <v>9.7889789999999994</v>
      </c>
      <c r="AQ32">
        <v>30.469950000000001</v>
      </c>
      <c r="AR32">
        <v>29.901178000000002</v>
      </c>
      <c r="AS32">
        <v>19.518179</v>
      </c>
      <c r="AT32">
        <v>19.346045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9.67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2809.5095790000009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19.013926000000001</v>
      </c>
      <c r="H33">
        <v>0</v>
      </c>
      <c r="I33">
        <v>0</v>
      </c>
      <c r="J33">
        <v>11.710424</v>
      </c>
      <c r="K33">
        <v>429.90884299999999</v>
      </c>
      <c r="L33">
        <v>631.79441299999996</v>
      </c>
      <c r="M33">
        <v>88.991600000000005</v>
      </c>
      <c r="N33">
        <v>114.26231199999999</v>
      </c>
      <c r="O33">
        <v>119.621759</v>
      </c>
      <c r="P33">
        <v>134.75456299999999</v>
      </c>
      <c r="Q33">
        <v>13.74572</v>
      </c>
      <c r="R33">
        <v>41.003943999999997</v>
      </c>
      <c r="S33">
        <v>18.184853</v>
      </c>
      <c r="T33">
        <v>0</v>
      </c>
      <c r="U33">
        <v>402.63862499999999</v>
      </c>
      <c r="V33">
        <v>13.784025</v>
      </c>
      <c r="W33">
        <v>42.271009999999997</v>
      </c>
      <c r="X33">
        <v>142.69186400000001</v>
      </c>
      <c r="Y33">
        <v>0</v>
      </c>
      <c r="Z33">
        <v>6.3075700000000001</v>
      </c>
      <c r="AA33">
        <v>13.589945999999999</v>
      </c>
      <c r="AB33">
        <v>25.478759</v>
      </c>
      <c r="AC33">
        <v>9.3613750000000007</v>
      </c>
      <c r="AD33">
        <v>35.395150999999998</v>
      </c>
      <c r="AE33">
        <v>47.819980999999999</v>
      </c>
      <c r="AF33">
        <v>8.5838199999999993</v>
      </c>
      <c r="AG33">
        <v>18.078837</v>
      </c>
      <c r="AH33">
        <v>147.939346</v>
      </c>
      <c r="AI33">
        <v>0</v>
      </c>
      <c r="AJ33">
        <v>0</v>
      </c>
      <c r="AK33">
        <v>49.713900000000002</v>
      </c>
      <c r="AL33">
        <v>74.184172000000004</v>
      </c>
      <c r="AM33">
        <v>0</v>
      </c>
      <c r="AN33">
        <v>1.0177449999999999</v>
      </c>
      <c r="AO33">
        <v>25.594757999999999</v>
      </c>
      <c r="AP33">
        <v>9.7889789999999994</v>
      </c>
      <c r="AQ33">
        <v>30.469950000000001</v>
      </c>
      <c r="AR33">
        <v>45.919665999999999</v>
      </c>
      <c r="AS33">
        <v>31.749572000000001</v>
      </c>
      <c r="AT33">
        <v>19.346045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19.350000000000001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2844.0674530000006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19.013926000000001</v>
      </c>
      <c r="H34">
        <v>0</v>
      </c>
      <c r="I34">
        <v>0</v>
      </c>
      <c r="J34">
        <v>11.710424</v>
      </c>
      <c r="K34">
        <v>429.90884299999999</v>
      </c>
      <c r="L34">
        <v>631.79441299999996</v>
      </c>
      <c r="M34">
        <v>88.991600000000005</v>
      </c>
      <c r="N34">
        <v>114.26231199999999</v>
      </c>
      <c r="O34">
        <v>119.621759</v>
      </c>
      <c r="P34">
        <v>134.75456299999999</v>
      </c>
      <c r="Q34">
        <v>13.74572</v>
      </c>
      <c r="R34">
        <v>28.798843000000002</v>
      </c>
      <c r="S34">
        <v>18.184853</v>
      </c>
      <c r="T34">
        <v>0</v>
      </c>
      <c r="U34">
        <v>402.63862499999999</v>
      </c>
      <c r="V34">
        <v>13.784025</v>
      </c>
      <c r="W34">
        <v>42.271009999999997</v>
      </c>
      <c r="X34">
        <v>142.69186400000001</v>
      </c>
      <c r="Y34">
        <v>0</v>
      </c>
      <c r="Z34">
        <v>6.3075700000000001</v>
      </c>
      <c r="AA34">
        <v>13.589945999999999</v>
      </c>
      <c r="AB34">
        <v>25.478759</v>
      </c>
      <c r="AC34">
        <v>9.3613750000000007</v>
      </c>
      <c r="AD34">
        <v>35.395150999999998</v>
      </c>
      <c r="AE34">
        <v>47.819980999999999</v>
      </c>
      <c r="AF34">
        <v>8.5838199999999993</v>
      </c>
      <c r="AG34">
        <v>18.078837</v>
      </c>
      <c r="AH34">
        <v>147.939346</v>
      </c>
      <c r="AI34">
        <v>0</v>
      </c>
      <c r="AJ34">
        <v>0</v>
      </c>
      <c r="AK34">
        <v>49.713900000000002</v>
      </c>
      <c r="AL34">
        <v>74.184172000000004</v>
      </c>
      <c r="AM34">
        <v>0</v>
      </c>
      <c r="AN34">
        <v>1.0177449999999999</v>
      </c>
      <c r="AO34">
        <v>25.594757999999999</v>
      </c>
      <c r="AP34">
        <v>9.7889789999999994</v>
      </c>
      <c r="AQ34">
        <v>30.469950000000001</v>
      </c>
      <c r="AR34">
        <v>45.919665999999999</v>
      </c>
      <c r="AS34">
        <v>31.749572000000001</v>
      </c>
      <c r="AT34">
        <v>19.346045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33.86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2846.3723520000008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19.013926000000001</v>
      </c>
      <c r="H35">
        <v>0</v>
      </c>
      <c r="I35">
        <v>0</v>
      </c>
      <c r="J35">
        <v>11.710424</v>
      </c>
      <c r="K35">
        <v>429.90884299999999</v>
      </c>
      <c r="L35">
        <v>631.79441299999996</v>
      </c>
      <c r="M35">
        <v>88.991600000000005</v>
      </c>
      <c r="N35">
        <v>114.26231199999999</v>
      </c>
      <c r="O35">
        <v>119.621759</v>
      </c>
      <c r="P35">
        <v>134.75456299999999</v>
      </c>
      <c r="Q35">
        <v>13.74572</v>
      </c>
      <c r="R35">
        <v>28.798843000000002</v>
      </c>
      <c r="S35">
        <v>18.184853</v>
      </c>
      <c r="T35">
        <v>0</v>
      </c>
      <c r="U35">
        <v>402.63862499999999</v>
      </c>
      <c r="V35">
        <v>10.631981</v>
      </c>
      <c r="W35">
        <v>28.542121000000002</v>
      </c>
      <c r="X35">
        <v>142.69186400000001</v>
      </c>
      <c r="Y35">
        <v>0</v>
      </c>
      <c r="Z35">
        <v>6.3075700000000001</v>
      </c>
      <c r="AA35">
        <v>13.589945999999999</v>
      </c>
      <c r="AB35">
        <v>19.341163999999999</v>
      </c>
      <c r="AC35">
        <v>9.3613750000000007</v>
      </c>
      <c r="AD35">
        <v>35.395150999999998</v>
      </c>
      <c r="AE35">
        <v>47.819980999999999</v>
      </c>
      <c r="AF35">
        <v>8.5838199999999993</v>
      </c>
      <c r="AG35">
        <v>18.078837</v>
      </c>
      <c r="AH35">
        <v>147.939346</v>
      </c>
      <c r="AI35">
        <v>0</v>
      </c>
      <c r="AJ35">
        <v>0</v>
      </c>
      <c r="AK35">
        <v>49.713900000000002</v>
      </c>
      <c r="AL35">
        <v>74.184172000000004</v>
      </c>
      <c r="AM35">
        <v>0</v>
      </c>
      <c r="AN35">
        <v>1.0177449999999999</v>
      </c>
      <c r="AO35">
        <v>25.594757999999999</v>
      </c>
      <c r="AP35">
        <v>9.7889789999999994</v>
      </c>
      <c r="AQ35">
        <v>15.844374</v>
      </c>
      <c r="AR35">
        <v>29.901178000000002</v>
      </c>
      <c r="AS35">
        <v>19.518179</v>
      </c>
      <c r="AT35">
        <v>19.346045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43.55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2790.1683670000007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19.013926000000001</v>
      </c>
      <c r="H36">
        <v>0</v>
      </c>
      <c r="I36">
        <v>0</v>
      </c>
      <c r="J36">
        <v>11.710424</v>
      </c>
      <c r="K36">
        <v>429.90884299999999</v>
      </c>
      <c r="L36">
        <v>631.79441299999996</v>
      </c>
      <c r="M36">
        <v>88.991600000000005</v>
      </c>
      <c r="N36">
        <v>114.26231199999999</v>
      </c>
      <c r="O36">
        <v>119.621759</v>
      </c>
      <c r="P36">
        <v>134.75456299999999</v>
      </c>
      <c r="Q36">
        <v>13.74572</v>
      </c>
      <c r="R36">
        <v>28.798843000000002</v>
      </c>
      <c r="S36">
        <v>18.184853</v>
      </c>
      <c r="T36">
        <v>0</v>
      </c>
      <c r="U36">
        <v>402.63862499999999</v>
      </c>
      <c r="V36">
        <v>10.631981</v>
      </c>
      <c r="W36">
        <v>28.542121000000002</v>
      </c>
      <c r="X36">
        <v>142.69186400000001</v>
      </c>
      <c r="Y36">
        <v>0</v>
      </c>
      <c r="Z36">
        <v>6.3075700000000001</v>
      </c>
      <c r="AA36">
        <v>13.589945999999999</v>
      </c>
      <c r="AB36">
        <v>19.341163999999999</v>
      </c>
      <c r="AC36">
        <v>9.3613750000000007</v>
      </c>
      <c r="AD36">
        <v>35.395150999999998</v>
      </c>
      <c r="AE36">
        <v>47.819980999999999</v>
      </c>
      <c r="AF36">
        <v>8.5838199999999993</v>
      </c>
      <c r="AG36">
        <v>18.078837</v>
      </c>
      <c r="AH36">
        <v>147.939346</v>
      </c>
      <c r="AI36">
        <v>0</v>
      </c>
      <c r="AJ36">
        <v>0</v>
      </c>
      <c r="AK36">
        <v>49.713900000000002</v>
      </c>
      <c r="AL36">
        <v>74.184172000000004</v>
      </c>
      <c r="AM36">
        <v>0</v>
      </c>
      <c r="AN36">
        <v>1.0177449999999999</v>
      </c>
      <c r="AO36">
        <v>25.594757999999999</v>
      </c>
      <c r="AP36">
        <v>9.7889789999999994</v>
      </c>
      <c r="AQ36">
        <v>15.844374</v>
      </c>
      <c r="AR36">
        <v>29.901178000000002</v>
      </c>
      <c r="AS36">
        <v>19.518179</v>
      </c>
      <c r="AT36">
        <v>19.346045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62.87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2809.4883670000004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19.013926000000001</v>
      </c>
      <c r="H37">
        <v>0</v>
      </c>
      <c r="I37">
        <v>0</v>
      </c>
      <c r="J37">
        <v>11.710424</v>
      </c>
      <c r="K37">
        <v>429.90884299999999</v>
      </c>
      <c r="L37">
        <v>631.79441299999996</v>
      </c>
      <c r="M37">
        <v>88.991600000000005</v>
      </c>
      <c r="N37">
        <v>114.26231199999999</v>
      </c>
      <c r="O37">
        <v>119.621759</v>
      </c>
      <c r="P37">
        <v>134.75456299999999</v>
      </c>
      <c r="Q37">
        <v>13.74572</v>
      </c>
      <c r="R37">
        <v>28.798843000000002</v>
      </c>
      <c r="S37">
        <v>18.184853</v>
      </c>
      <c r="T37">
        <v>0</v>
      </c>
      <c r="U37">
        <v>402.63862499999999</v>
      </c>
      <c r="V37">
        <v>10.631981</v>
      </c>
      <c r="W37">
        <v>28.542121000000002</v>
      </c>
      <c r="X37">
        <v>142.69186400000001</v>
      </c>
      <c r="Y37">
        <v>0</v>
      </c>
      <c r="Z37">
        <v>6.3075700000000001</v>
      </c>
      <c r="AA37">
        <v>13.589945999999999</v>
      </c>
      <c r="AB37">
        <v>19.341163999999999</v>
      </c>
      <c r="AC37">
        <v>9.3613750000000007</v>
      </c>
      <c r="AD37">
        <v>35.395150999999998</v>
      </c>
      <c r="AE37">
        <v>47.819980999999999</v>
      </c>
      <c r="AF37">
        <v>8.5838199999999993</v>
      </c>
      <c r="AG37">
        <v>18.078837</v>
      </c>
      <c r="AH37">
        <v>147.939346</v>
      </c>
      <c r="AI37">
        <v>0</v>
      </c>
      <c r="AJ37">
        <v>0</v>
      </c>
      <c r="AK37">
        <v>49.713900000000002</v>
      </c>
      <c r="AL37">
        <v>77.556179</v>
      </c>
      <c r="AM37">
        <v>0</v>
      </c>
      <c r="AN37">
        <v>1.0177449999999999</v>
      </c>
      <c r="AO37">
        <v>25.594757999999999</v>
      </c>
      <c r="AP37">
        <v>9.7889789999999994</v>
      </c>
      <c r="AQ37">
        <v>15.844374</v>
      </c>
      <c r="AR37">
        <v>34.172773999999997</v>
      </c>
      <c r="AS37">
        <v>19.518179</v>
      </c>
      <c r="AT37">
        <v>19.346045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77.38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2831.6419700000006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2.831448</v>
      </c>
      <c r="H38">
        <v>0</v>
      </c>
      <c r="I38">
        <v>0</v>
      </c>
      <c r="J38">
        <v>1.687737</v>
      </c>
      <c r="K38">
        <v>420.807614</v>
      </c>
      <c r="L38">
        <v>568.99497599999995</v>
      </c>
      <c r="M38">
        <v>88.991600000000005</v>
      </c>
      <c r="N38">
        <v>114.26231199999999</v>
      </c>
      <c r="O38">
        <v>119.621759</v>
      </c>
      <c r="P38">
        <v>134.75456299999999</v>
      </c>
      <c r="Q38">
        <v>7.8133660000000003</v>
      </c>
      <c r="R38">
        <v>28.798843000000002</v>
      </c>
      <c r="S38">
        <v>11.954247000000001</v>
      </c>
      <c r="T38">
        <v>0</v>
      </c>
      <c r="U38">
        <v>402.63862499999999</v>
      </c>
      <c r="V38">
        <v>10.631981</v>
      </c>
      <c r="W38">
        <v>28.542121000000002</v>
      </c>
      <c r="X38">
        <v>142.69186400000001</v>
      </c>
      <c r="Y38">
        <v>0</v>
      </c>
      <c r="Z38">
        <v>6.3075700000000001</v>
      </c>
      <c r="AA38">
        <v>13.589945999999999</v>
      </c>
      <c r="AB38">
        <v>19.341163999999999</v>
      </c>
      <c r="AC38">
        <v>9.3613750000000007</v>
      </c>
      <c r="AD38">
        <v>35.395150999999998</v>
      </c>
      <c r="AE38">
        <v>47.819980999999999</v>
      </c>
      <c r="AF38">
        <v>8.5838199999999993</v>
      </c>
      <c r="AG38">
        <v>18.078837</v>
      </c>
      <c r="AH38">
        <v>147.939346</v>
      </c>
      <c r="AI38">
        <v>0</v>
      </c>
      <c r="AJ38">
        <v>0</v>
      </c>
      <c r="AK38">
        <v>49.713900000000002</v>
      </c>
      <c r="AL38">
        <v>77.556179</v>
      </c>
      <c r="AM38">
        <v>0</v>
      </c>
      <c r="AN38">
        <v>1.0177449999999999</v>
      </c>
      <c r="AO38">
        <v>25.594757999999999</v>
      </c>
      <c r="AP38">
        <v>9.7889789999999994</v>
      </c>
      <c r="AQ38">
        <v>15.844374</v>
      </c>
      <c r="AR38">
        <v>34.172773999999997</v>
      </c>
      <c r="AS38">
        <v>19.518179</v>
      </c>
      <c r="AT38">
        <v>19.346045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91.89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2735.8831790000004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429.90884299999999</v>
      </c>
      <c r="L39">
        <v>568.99497599999995</v>
      </c>
      <c r="M39">
        <v>88.991600000000005</v>
      </c>
      <c r="N39">
        <v>114.26231199999999</v>
      </c>
      <c r="O39">
        <v>119.621759</v>
      </c>
      <c r="P39">
        <v>134.75456299999999</v>
      </c>
      <c r="Q39">
        <v>13.74572</v>
      </c>
      <c r="R39">
        <v>28.798843000000002</v>
      </c>
      <c r="S39">
        <v>18.184853</v>
      </c>
      <c r="T39">
        <v>0</v>
      </c>
      <c r="U39">
        <v>402.63862499999999</v>
      </c>
      <c r="V39">
        <v>10.631981</v>
      </c>
      <c r="W39">
        <v>28.542121000000002</v>
      </c>
      <c r="X39">
        <v>142.69186400000001</v>
      </c>
      <c r="Y39">
        <v>0</v>
      </c>
      <c r="Z39">
        <v>6.3075700000000001</v>
      </c>
      <c r="AA39">
        <v>13.589945999999999</v>
      </c>
      <c r="AB39">
        <v>19.341163999999999</v>
      </c>
      <c r="AC39">
        <v>9.3613750000000007</v>
      </c>
      <c r="AD39">
        <v>35.395150999999998</v>
      </c>
      <c r="AE39">
        <v>47.819980999999999</v>
      </c>
      <c r="AF39">
        <v>8.5838199999999993</v>
      </c>
      <c r="AG39">
        <v>18.078837</v>
      </c>
      <c r="AH39">
        <v>147.939346</v>
      </c>
      <c r="AI39">
        <v>0</v>
      </c>
      <c r="AJ39">
        <v>0</v>
      </c>
      <c r="AK39">
        <v>49.713900000000002</v>
      </c>
      <c r="AL39">
        <v>79.804185000000004</v>
      </c>
      <c r="AM39">
        <v>0</v>
      </c>
      <c r="AN39">
        <v>1.0177449999999999</v>
      </c>
      <c r="AO39">
        <v>25.594757999999999</v>
      </c>
      <c r="AP39">
        <v>9.7889789999999994</v>
      </c>
      <c r="AQ39">
        <v>15.844374</v>
      </c>
      <c r="AR39">
        <v>34.172773999999997</v>
      </c>
      <c r="AS39">
        <v>19.518179</v>
      </c>
      <c r="AT39">
        <v>19.346045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60.22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2723.206189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429.90884299999999</v>
      </c>
      <c r="L40">
        <v>625.57718899999998</v>
      </c>
      <c r="M40">
        <v>88.991600000000005</v>
      </c>
      <c r="N40">
        <v>114.26231199999999</v>
      </c>
      <c r="O40">
        <v>119.621759</v>
      </c>
      <c r="P40">
        <v>134.75456299999999</v>
      </c>
      <c r="Q40">
        <v>13.74572</v>
      </c>
      <c r="R40">
        <v>28.798843000000002</v>
      </c>
      <c r="S40">
        <v>18.184853</v>
      </c>
      <c r="T40">
        <v>0</v>
      </c>
      <c r="U40">
        <v>402.63862499999999</v>
      </c>
      <c r="V40">
        <v>10.631981</v>
      </c>
      <c r="W40">
        <v>28.542121000000002</v>
      </c>
      <c r="X40">
        <v>142.69186400000001</v>
      </c>
      <c r="Y40">
        <v>0</v>
      </c>
      <c r="Z40">
        <v>6.3075700000000001</v>
      </c>
      <c r="AA40">
        <v>13.589945999999999</v>
      </c>
      <c r="AB40">
        <v>19.341163999999999</v>
      </c>
      <c r="AC40">
        <v>9.3613750000000007</v>
      </c>
      <c r="AD40">
        <v>35.395150999999998</v>
      </c>
      <c r="AE40">
        <v>47.819980999999999</v>
      </c>
      <c r="AF40">
        <v>8.5838199999999993</v>
      </c>
      <c r="AG40">
        <v>18.078837</v>
      </c>
      <c r="AH40">
        <v>147.939346</v>
      </c>
      <c r="AI40">
        <v>0</v>
      </c>
      <c r="AJ40">
        <v>0</v>
      </c>
      <c r="AK40">
        <v>49.713900000000002</v>
      </c>
      <c r="AL40">
        <v>79.804185000000004</v>
      </c>
      <c r="AM40">
        <v>0</v>
      </c>
      <c r="AN40">
        <v>1.0177449999999999</v>
      </c>
      <c r="AO40">
        <v>25.594757999999999</v>
      </c>
      <c r="AP40">
        <v>11.771557</v>
      </c>
      <c r="AQ40">
        <v>14.625576000000001</v>
      </c>
      <c r="AR40">
        <v>34.172773999999997</v>
      </c>
      <c r="AS40">
        <v>19.518179</v>
      </c>
      <c r="AT40">
        <v>19.346045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68.680000000000007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2789.0121820000004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9.1849969999999992</v>
      </c>
      <c r="H41">
        <v>0</v>
      </c>
      <c r="I41">
        <v>0</v>
      </c>
      <c r="J41">
        <v>11.710424</v>
      </c>
      <c r="K41">
        <v>429.90884299999999</v>
      </c>
      <c r="L41">
        <v>625.57718899999998</v>
      </c>
      <c r="M41">
        <v>88.991600000000005</v>
      </c>
      <c r="N41">
        <v>114.26231199999999</v>
      </c>
      <c r="O41">
        <v>119.621759</v>
      </c>
      <c r="P41">
        <v>134.75456299999999</v>
      </c>
      <c r="Q41">
        <v>13.74572</v>
      </c>
      <c r="R41">
        <v>28.798843000000002</v>
      </c>
      <c r="S41">
        <v>18.184853</v>
      </c>
      <c r="T41">
        <v>0</v>
      </c>
      <c r="U41">
        <v>403.69660900000002</v>
      </c>
      <c r="V41">
        <v>10.631981</v>
      </c>
      <c r="W41">
        <v>22.287559000000002</v>
      </c>
      <c r="X41">
        <v>142.69186400000001</v>
      </c>
      <c r="Y41">
        <v>0</v>
      </c>
      <c r="Z41">
        <v>6.3075700000000001</v>
      </c>
      <c r="AA41">
        <v>13.589945999999999</v>
      </c>
      <c r="AB41">
        <v>19.341163999999999</v>
      </c>
      <c r="AC41">
        <v>9.3613750000000007</v>
      </c>
      <c r="AD41">
        <v>35.395150999999998</v>
      </c>
      <c r="AE41">
        <v>47.819980999999999</v>
      </c>
      <c r="AF41">
        <v>8.5838199999999993</v>
      </c>
      <c r="AG41">
        <v>18.078837</v>
      </c>
      <c r="AH41">
        <v>147.939346</v>
      </c>
      <c r="AI41">
        <v>0</v>
      </c>
      <c r="AJ41">
        <v>0</v>
      </c>
      <c r="AK41">
        <v>49.713900000000002</v>
      </c>
      <c r="AL41">
        <v>79.804185000000004</v>
      </c>
      <c r="AM41">
        <v>0</v>
      </c>
      <c r="AN41">
        <v>1.0177449999999999</v>
      </c>
      <c r="AO41">
        <v>25.594757999999999</v>
      </c>
      <c r="AP41">
        <v>11.771557</v>
      </c>
      <c r="AQ41">
        <v>0</v>
      </c>
      <c r="AR41">
        <v>32.036976000000003</v>
      </c>
      <c r="AS41">
        <v>19.518179</v>
      </c>
      <c r="AT41">
        <v>19.346045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68.84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2788.1096510000007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9.1849969999999992</v>
      </c>
      <c r="H42">
        <v>0</v>
      </c>
      <c r="I42">
        <v>0</v>
      </c>
      <c r="J42">
        <v>11.710424</v>
      </c>
      <c r="K42">
        <v>429.90884299999999</v>
      </c>
      <c r="L42">
        <v>625.57718899999998</v>
      </c>
      <c r="M42">
        <v>88.991600000000005</v>
      </c>
      <c r="N42">
        <v>114.26231199999999</v>
      </c>
      <c r="O42">
        <v>119.621759</v>
      </c>
      <c r="P42">
        <v>134.75456299999999</v>
      </c>
      <c r="Q42">
        <v>13.74572</v>
      </c>
      <c r="R42">
        <v>28.798843000000002</v>
      </c>
      <c r="S42">
        <v>18.184853</v>
      </c>
      <c r="T42">
        <v>0</v>
      </c>
      <c r="U42">
        <v>403.72683799999999</v>
      </c>
      <c r="V42">
        <v>10.631981</v>
      </c>
      <c r="W42">
        <v>31.118137999999998</v>
      </c>
      <c r="X42">
        <v>142.69186400000001</v>
      </c>
      <c r="Y42">
        <v>0</v>
      </c>
      <c r="Z42">
        <v>6.3075700000000001</v>
      </c>
      <c r="AA42">
        <v>13.589945999999999</v>
      </c>
      <c r="AB42">
        <v>19.341163999999999</v>
      </c>
      <c r="AC42">
        <v>9.3613750000000007</v>
      </c>
      <c r="AD42">
        <v>35.395150999999998</v>
      </c>
      <c r="AE42">
        <v>47.819980999999999</v>
      </c>
      <c r="AF42">
        <v>8.5838199999999993</v>
      </c>
      <c r="AG42">
        <v>18.078837</v>
      </c>
      <c r="AH42">
        <v>147.939346</v>
      </c>
      <c r="AI42">
        <v>0</v>
      </c>
      <c r="AJ42">
        <v>0</v>
      </c>
      <c r="AK42">
        <v>49.713900000000002</v>
      </c>
      <c r="AL42">
        <v>79.804185000000004</v>
      </c>
      <c r="AM42">
        <v>0</v>
      </c>
      <c r="AN42">
        <v>1.0177449999999999</v>
      </c>
      <c r="AO42">
        <v>25.594757999999999</v>
      </c>
      <c r="AP42">
        <v>11.771557</v>
      </c>
      <c r="AQ42">
        <v>0</v>
      </c>
      <c r="AR42">
        <v>32.036976000000003</v>
      </c>
      <c r="AS42">
        <v>19.518179</v>
      </c>
      <c r="AT42">
        <v>19.346045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91.89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2820.0204590000003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9.1849969999999992</v>
      </c>
      <c r="H43">
        <v>0</v>
      </c>
      <c r="I43">
        <v>0</v>
      </c>
      <c r="J43">
        <v>11.710424</v>
      </c>
      <c r="K43">
        <v>429.90884299999999</v>
      </c>
      <c r="L43">
        <v>625.57718899999998</v>
      </c>
      <c r="M43">
        <v>88.991600000000005</v>
      </c>
      <c r="N43">
        <v>114.26231199999999</v>
      </c>
      <c r="O43">
        <v>119.621759</v>
      </c>
      <c r="P43">
        <v>134.75456299999999</v>
      </c>
      <c r="Q43">
        <v>13.74572</v>
      </c>
      <c r="R43">
        <v>28.798843000000002</v>
      </c>
      <c r="S43">
        <v>18.184853</v>
      </c>
      <c r="T43">
        <v>0</v>
      </c>
      <c r="U43">
        <v>403.56404099999997</v>
      </c>
      <c r="V43">
        <v>10.631981</v>
      </c>
      <c r="W43">
        <v>31.118137999999998</v>
      </c>
      <c r="X43">
        <v>142.69186400000001</v>
      </c>
      <c r="Y43">
        <v>0</v>
      </c>
      <c r="Z43">
        <v>6.3075700000000001</v>
      </c>
      <c r="AA43">
        <v>13.589945999999999</v>
      </c>
      <c r="AB43">
        <v>19.341163999999999</v>
      </c>
      <c r="AC43">
        <v>9.3613750000000007</v>
      </c>
      <c r="AD43">
        <v>35.395150999999998</v>
      </c>
      <c r="AE43">
        <v>47.819980999999999</v>
      </c>
      <c r="AF43">
        <v>8.5838199999999993</v>
      </c>
      <c r="AG43">
        <v>18.078837</v>
      </c>
      <c r="AH43">
        <v>147.939346</v>
      </c>
      <c r="AI43">
        <v>0</v>
      </c>
      <c r="AJ43">
        <v>0</v>
      </c>
      <c r="AK43">
        <v>49.713900000000002</v>
      </c>
      <c r="AL43">
        <v>79.804185000000004</v>
      </c>
      <c r="AM43">
        <v>0</v>
      </c>
      <c r="AN43">
        <v>1.0177449999999999</v>
      </c>
      <c r="AO43">
        <v>25.594757999999999</v>
      </c>
      <c r="AP43">
        <v>11.771557</v>
      </c>
      <c r="AQ43">
        <v>0</v>
      </c>
      <c r="AR43">
        <v>45.919665999999999</v>
      </c>
      <c r="AS43">
        <v>26.024239000000001</v>
      </c>
      <c r="AT43">
        <v>19.346045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93.83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2842.186412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9.1849969999999992</v>
      </c>
      <c r="H44">
        <v>0</v>
      </c>
      <c r="I44">
        <v>0</v>
      </c>
      <c r="J44">
        <v>11.710424</v>
      </c>
      <c r="K44">
        <v>429.90884299999999</v>
      </c>
      <c r="L44">
        <v>625.57718899999998</v>
      </c>
      <c r="M44">
        <v>88.991600000000005</v>
      </c>
      <c r="N44">
        <v>114.26231199999999</v>
      </c>
      <c r="O44">
        <v>119.621759</v>
      </c>
      <c r="P44">
        <v>134.75456299999999</v>
      </c>
      <c r="Q44">
        <v>13.74572</v>
      </c>
      <c r="R44">
        <v>28.798843000000002</v>
      </c>
      <c r="S44">
        <v>18.184853</v>
      </c>
      <c r="T44">
        <v>0</v>
      </c>
      <c r="U44">
        <v>403.56404099999997</v>
      </c>
      <c r="V44">
        <v>10.631981</v>
      </c>
      <c r="W44">
        <v>31.118137999999998</v>
      </c>
      <c r="X44">
        <v>142.69186400000001</v>
      </c>
      <c r="Y44">
        <v>0</v>
      </c>
      <c r="Z44">
        <v>6.3075700000000001</v>
      </c>
      <c r="AA44">
        <v>13.589945999999999</v>
      </c>
      <c r="AB44">
        <v>19.341163999999999</v>
      </c>
      <c r="AC44">
        <v>9.3613750000000007</v>
      </c>
      <c r="AD44">
        <v>35.395150999999998</v>
      </c>
      <c r="AE44">
        <v>47.819980999999999</v>
      </c>
      <c r="AF44">
        <v>8.5838199999999993</v>
      </c>
      <c r="AG44">
        <v>18.078837</v>
      </c>
      <c r="AH44">
        <v>147.939346</v>
      </c>
      <c r="AI44">
        <v>0</v>
      </c>
      <c r="AJ44">
        <v>0</v>
      </c>
      <c r="AK44">
        <v>49.713900000000002</v>
      </c>
      <c r="AL44">
        <v>79.804185000000004</v>
      </c>
      <c r="AM44">
        <v>0</v>
      </c>
      <c r="AN44">
        <v>1.0177449999999999</v>
      </c>
      <c r="AO44">
        <v>25.594757999999999</v>
      </c>
      <c r="AP44">
        <v>11.771557</v>
      </c>
      <c r="AQ44">
        <v>0</v>
      </c>
      <c r="AR44">
        <v>45.919665999999999</v>
      </c>
      <c r="AS44">
        <v>31.749572000000001</v>
      </c>
      <c r="AT44">
        <v>19.346045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96.73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2850.8117450000004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0.66072900000000001</v>
      </c>
      <c r="H45">
        <v>0</v>
      </c>
      <c r="I45">
        <v>0</v>
      </c>
      <c r="J45">
        <v>1.687737</v>
      </c>
      <c r="K45">
        <v>420.807614</v>
      </c>
      <c r="L45">
        <v>568.99497599999995</v>
      </c>
      <c r="M45">
        <v>88.991600000000005</v>
      </c>
      <c r="N45">
        <v>114.26231199999999</v>
      </c>
      <c r="O45">
        <v>119.621759</v>
      </c>
      <c r="P45">
        <v>134.75456299999999</v>
      </c>
      <c r="Q45">
        <v>7.8133660000000003</v>
      </c>
      <c r="R45">
        <v>28.798843000000002</v>
      </c>
      <c r="S45">
        <v>10.353109</v>
      </c>
      <c r="T45">
        <v>0</v>
      </c>
      <c r="U45">
        <v>403.56404099999997</v>
      </c>
      <c r="V45">
        <v>10.631981</v>
      </c>
      <c r="W45">
        <v>22.287559000000002</v>
      </c>
      <c r="X45">
        <v>94.533455000000004</v>
      </c>
      <c r="Y45">
        <v>0</v>
      </c>
      <c r="Z45">
        <v>6.3075700000000001</v>
      </c>
      <c r="AA45">
        <v>13.589945999999999</v>
      </c>
      <c r="AB45">
        <v>19.341163999999999</v>
      </c>
      <c r="AC45">
        <v>9.3613750000000007</v>
      </c>
      <c r="AD45">
        <v>35.395150999999998</v>
      </c>
      <c r="AE45">
        <v>47.819980999999999</v>
      </c>
      <c r="AF45">
        <v>8.5838199999999993</v>
      </c>
      <c r="AG45">
        <v>18.078837</v>
      </c>
      <c r="AH45">
        <v>147.939346</v>
      </c>
      <c r="AI45">
        <v>0</v>
      </c>
      <c r="AJ45">
        <v>0</v>
      </c>
      <c r="AK45">
        <v>49.713900000000002</v>
      </c>
      <c r="AL45">
        <v>79.804185000000004</v>
      </c>
      <c r="AM45">
        <v>0</v>
      </c>
      <c r="AN45">
        <v>1.0177449999999999</v>
      </c>
      <c r="AO45">
        <v>25.594757999999999</v>
      </c>
      <c r="AP45">
        <v>11.771557</v>
      </c>
      <c r="AQ45">
        <v>0</v>
      </c>
      <c r="AR45">
        <v>29.901178000000002</v>
      </c>
      <c r="AS45">
        <v>31.749572000000001</v>
      </c>
      <c r="AT45">
        <v>19.346045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105.44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2688.5197740000008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420.807614</v>
      </c>
      <c r="L46">
        <v>501.283976</v>
      </c>
      <c r="M46">
        <v>88.991600000000005</v>
      </c>
      <c r="N46">
        <v>114.26231199999999</v>
      </c>
      <c r="O46">
        <v>119.621759</v>
      </c>
      <c r="P46">
        <v>134.75456299999999</v>
      </c>
      <c r="Q46">
        <v>7.8133660000000003</v>
      </c>
      <c r="R46">
        <v>28.798843000000002</v>
      </c>
      <c r="S46">
        <v>10.353109</v>
      </c>
      <c r="T46">
        <v>0</v>
      </c>
      <c r="U46">
        <v>403.56404099999997</v>
      </c>
      <c r="V46">
        <v>10.631981</v>
      </c>
      <c r="W46">
        <v>22.287559000000002</v>
      </c>
      <c r="X46">
        <v>94.533455000000004</v>
      </c>
      <c r="Y46">
        <v>0</v>
      </c>
      <c r="Z46">
        <v>6.3075700000000001</v>
      </c>
      <c r="AA46">
        <v>13.589945999999999</v>
      </c>
      <c r="AB46">
        <v>19.341163999999999</v>
      </c>
      <c r="AC46">
        <v>9.3613750000000007</v>
      </c>
      <c r="AD46">
        <v>35.395150999999998</v>
      </c>
      <c r="AE46">
        <v>47.819980999999999</v>
      </c>
      <c r="AF46">
        <v>8.5838199999999993</v>
      </c>
      <c r="AG46">
        <v>18.078837</v>
      </c>
      <c r="AH46">
        <v>147.939346</v>
      </c>
      <c r="AI46">
        <v>0</v>
      </c>
      <c r="AJ46">
        <v>0</v>
      </c>
      <c r="AK46">
        <v>49.713900000000002</v>
      </c>
      <c r="AL46">
        <v>79.804185000000004</v>
      </c>
      <c r="AM46">
        <v>0</v>
      </c>
      <c r="AN46">
        <v>1.0177449999999999</v>
      </c>
      <c r="AO46">
        <v>25.594757999999999</v>
      </c>
      <c r="AP46">
        <v>11.771557</v>
      </c>
      <c r="AQ46">
        <v>0</v>
      </c>
      <c r="AR46">
        <v>32.036976000000003</v>
      </c>
      <c r="AS46">
        <v>31.749572000000001</v>
      </c>
      <c r="AT46">
        <v>18.896792999999999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108.72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2623.4268540000003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420.807614</v>
      </c>
      <c r="L47">
        <v>433.57297599999998</v>
      </c>
      <c r="M47">
        <v>88.991600000000005</v>
      </c>
      <c r="N47">
        <v>114.26231199999999</v>
      </c>
      <c r="O47">
        <v>119.621759</v>
      </c>
      <c r="P47">
        <v>134.75456299999999</v>
      </c>
      <c r="Q47">
        <v>7.8133660000000003</v>
      </c>
      <c r="R47">
        <v>28.798843000000002</v>
      </c>
      <c r="S47">
        <v>11.954247000000001</v>
      </c>
      <c r="T47">
        <v>0</v>
      </c>
      <c r="U47">
        <v>403.72676100000001</v>
      </c>
      <c r="V47">
        <v>13.784025</v>
      </c>
      <c r="W47">
        <v>31.118137999999998</v>
      </c>
      <c r="X47">
        <v>142.69186400000001</v>
      </c>
      <c r="Y47">
        <v>0</v>
      </c>
      <c r="Z47">
        <v>6.3075700000000001</v>
      </c>
      <c r="AA47">
        <v>13.589945999999999</v>
      </c>
      <c r="AB47">
        <v>19.341163999999999</v>
      </c>
      <c r="AC47">
        <v>9.3613750000000007</v>
      </c>
      <c r="AD47">
        <v>26.450527999999998</v>
      </c>
      <c r="AE47">
        <v>47.819980999999999</v>
      </c>
      <c r="AF47">
        <v>8.5838199999999993</v>
      </c>
      <c r="AG47">
        <v>18.078837</v>
      </c>
      <c r="AH47">
        <v>147.939346</v>
      </c>
      <c r="AI47">
        <v>0</v>
      </c>
      <c r="AJ47">
        <v>0</v>
      </c>
      <c r="AK47">
        <v>49.713900000000002</v>
      </c>
      <c r="AL47">
        <v>79.804185000000004</v>
      </c>
      <c r="AM47">
        <v>0</v>
      </c>
      <c r="AN47">
        <v>1.0177449999999999</v>
      </c>
      <c r="AO47">
        <v>25.594757999999999</v>
      </c>
      <c r="AP47">
        <v>11.771557</v>
      </c>
      <c r="AQ47">
        <v>0</v>
      </c>
      <c r="AR47">
        <v>21.357983999999998</v>
      </c>
      <c r="AS47">
        <v>20.819391</v>
      </c>
      <c r="AT47">
        <v>18.289649000000001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116.08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2593.8198040000002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429.90884299999999</v>
      </c>
      <c r="L48">
        <v>374.63115699999997</v>
      </c>
      <c r="M48">
        <v>88.991600000000005</v>
      </c>
      <c r="N48">
        <v>114.26231199999999</v>
      </c>
      <c r="O48">
        <v>119.621759</v>
      </c>
      <c r="P48">
        <v>134.75456299999999</v>
      </c>
      <c r="Q48">
        <v>7.8133660000000003</v>
      </c>
      <c r="R48">
        <v>28.798843000000002</v>
      </c>
      <c r="S48">
        <v>11.954247000000001</v>
      </c>
      <c r="T48">
        <v>0</v>
      </c>
      <c r="U48">
        <v>403.72683799999999</v>
      </c>
      <c r="V48">
        <v>13.784025</v>
      </c>
      <c r="W48">
        <v>31.118137999999998</v>
      </c>
      <c r="X48">
        <v>142.69186400000001</v>
      </c>
      <c r="Y48">
        <v>0</v>
      </c>
      <c r="Z48">
        <v>6.3075700000000001</v>
      </c>
      <c r="AA48">
        <v>13.589945999999999</v>
      </c>
      <c r="AB48">
        <v>19.341163999999999</v>
      </c>
      <c r="AC48">
        <v>9.3613750000000007</v>
      </c>
      <c r="AD48">
        <v>26.450527999999998</v>
      </c>
      <c r="AE48">
        <v>47.819980999999999</v>
      </c>
      <c r="AF48">
        <v>8.5838199999999993</v>
      </c>
      <c r="AG48">
        <v>18.078837</v>
      </c>
      <c r="AH48">
        <v>147.939346</v>
      </c>
      <c r="AI48">
        <v>0</v>
      </c>
      <c r="AJ48">
        <v>0</v>
      </c>
      <c r="AK48">
        <v>49.713900000000002</v>
      </c>
      <c r="AL48">
        <v>79.804185000000004</v>
      </c>
      <c r="AM48">
        <v>0</v>
      </c>
      <c r="AN48">
        <v>1.0177449999999999</v>
      </c>
      <c r="AO48">
        <v>25.594757999999999</v>
      </c>
      <c r="AP48">
        <v>11.771557</v>
      </c>
      <c r="AQ48">
        <v>0</v>
      </c>
      <c r="AR48">
        <v>21.357983999999998</v>
      </c>
      <c r="AS48">
        <v>19.518179</v>
      </c>
      <c r="AT48">
        <v>18.113095999999999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116.08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2542.5015260000009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429.90884299999999</v>
      </c>
      <c r="L49">
        <v>434.380495</v>
      </c>
      <c r="M49">
        <v>88.991600000000005</v>
      </c>
      <c r="N49">
        <v>114.26231199999999</v>
      </c>
      <c r="O49">
        <v>119.621759</v>
      </c>
      <c r="P49">
        <v>134.75456299999999</v>
      </c>
      <c r="Q49">
        <v>10.139915999999999</v>
      </c>
      <c r="R49">
        <v>28.798843000000002</v>
      </c>
      <c r="S49">
        <v>13.796733</v>
      </c>
      <c r="T49">
        <v>0</v>
      </c>
      <c r="U49">
        <v>403.72683799999999</v>
      </c>
      <c r="V49">
        <v>13.784025</v>
      </c>
      <c r="W49">
        <v>31.118137999999998</v>
      </c>
      <c r="X49">
        <v>142.69186400000001</v>
      </c>
      <c r="Y49">
        <v>0</v>
      </c>
      <c r="Z49">
        <v>6.3075700000000001</v>
      </c>
      <c r="AA49">
        <v>27.179891999999999</v>
      </c>
      <c r="AB49">
        <v>19.341163999999999</v>
      </c>
      <c r="AC49">
        <v>9.3613750000000007</v>
      </c>
      <c r="AD49">
        <v>26.450527999999998</v>
      </c>
      <c r="AE49">
        <v>47.819980999999999</v>
      </c>
      <c r="AF49">
        <v>8.5838199999999993</v>
      </c>
      <c r="AG49">
        <v>18.078837</v>
      </c>
      <c r="AH49">
        <v>147.939346</v>
      </c>
      <c r="AI49">
        <v>0</v>
      </c>
      <c r="AJ49">
        <v>0</v>
      </c>
      <c r="AK49">
        <v>49.713900000000002</v>
      </c>
      <c r="AL49">
        <v>79.804185000000004</v>
      </c>
      <c r="AM49">
        <v>0</v>
      </c>
      <c r="AN49">
        <v>1.0177449999999999</v>
      </c>
      <c r="AO49">
        <v>25.594757999999999</v>
      </c>
      <c r="AP49">
        <v>11.771557</v>
      </c>
      <c r="AQ49">
        <v>0</v>
      </c>
      <c r="AR49">
        <v>29.901178000000002</v>
      </c>
      <c r="AS49">
        <v>19.518179</v>
      </c>
      <c r="AT49">
        <v>19.346045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116.08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2629.7859890000004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429.90884299999999</v>
      </c>
      <c r="L50">
        <v>549.64897599999995</v>
      </c>
      <c r="M50">
        <v>88.991600000000005</v>
      </c>
      <c r="N50">
        <v>114.26231199999999</v>
      </c>
      <c r="O50">
        <v>119.621759</v>
      </c>
      <c r="P50">
        <v>134.75456299999999</v>
      </c>
      <c r="Q50">
        <v>10.139915999999999</v>
      </c>
      <c r="R50">
        <v>28.798843000000002</v>
      </c>
      <c r="S50">
        <v>13.796733</v>
      </c>
      <c r="T50">
        <v>0</v>
      </c>
      <c r="U50">
        <v>403.72683799999999</v>
      </c>
      <c r="V50">
        <v>13.784025</v>
      </c>
      <c r="W50">
        <v>31.118137999999998</v>
      </c>
      <c r="X50">
        <v>142.69186400000001</v>
      </c>
      <c r="Y50">
        <v>0</v>
      </c>
      <c r="Z50">
        <v>6.3075700000000001</v>
      </c>
      <c r="AA50">
        <v>27.179891999999999</v>
      </c>
      <c r="AB50">
        <v>19.341163999999999</v>
      </c>
      <c r="AC50">
        <v>9.3613750000000007</v>
      </c>
      <c r="AD50">
        <v>26.450527999999998</v>
      </c>
      <c r="AE50">
        <v>47.819980999999999</v>
      </c>
      <c r="AF50">
        <v>8.5838199999999993</v>
      </c>
      <c r="AG50">
        <v>18.078837</v>
      </c>
      <c r="AH50">
        <v>147.939346</v>
      </c>
      <c r="AI50">
        <v>0</v>
      </c>
      <c r="AJ50">
        <v>0</v>
      </c>
      <c r="AK50">
        <v>49.713900000000002</v>
      </c>
      <c r="AL50">
        <v>79.804185000000004</v>
      </c>
      <c r="AM50">
        <v>0</v>
      </c>
      <c r="AN50">
        <v>1.0177449999999999</v>
      </c>
      <c r="AO50">
        <v>25.594757999999999</v>
      </c>
      <c r="AP50">
        <v>11.771557</v>
      </c>
      <c r="AQ50">
        <v>0</v>
      </c>
      <c r="AR50">
        <v>29.901178000000002</v>
      </c>
      <c r="AS50">
        <v>19.518179</v>
      </c>
      <c r="AT50">
        <v>19.346045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116.08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2745.05447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429.90884299999999</v>
      </c>
      <c r="L51">
        <v>625.57718899999998</v>
      </c>
      <c r="M51">
        <v>88.991600000000005</v>
      </c>
      <c r="N51">
        <v>114.26231199999999</v>
      </c>
      <c r="O51">
        <v>119.621759</v>
      </c>
      <c r="P51">
        <v>134.75456299999999</v>
      </c>
      <c r="Q51">
        <v>14.202576000000001</v>
      </c>
      <c r="R51">
        <v>28.798843000000002</v>
      </c>
      <c r="S51">
        <v>17.736896000000002</v>
      </c>
      <c r="T51">
        <v>0</v>
      </c>
      <c r="U51">
        <v>403.72683799999999</v>
      </c>
      <c r="V51">
        <v>13.784025</v>
      </c>
      <c r="W51">
        <v>31.118137999999998</v>
      </c>
      <c r="X51">
        <v>142.66698</v>
      </c>
      <c r="Y51">
        <v>0</v>
      </c>
      <c r="Z51">
        <v>6.3075700000000001</v>
      </c>
      <c r="AA51">
        <v>27.179891999999999</v>
      </c>
      <c r="AB51">
        <v>19.341163999999999</v>
      </c>
      <c r="AC51">
        <v>9.3613750000000007</v>
      </c>
      <c r="AD51">
        <v>26.450527999999998</v>
      </c>
      <c r="AE51">
        <v>47.819980999999999</v>
      </c>
      <c r="AF51">
        <v>8.5838199999999993</v>
      </c>
      <c r="AG51">
        <v>18.078837</v>
      </c>
      <c r="AH51">
        <v>147.939346</v>
      </c>
      <c r="AI51">
        <v>0</v>
      </c>
      <c r="AJ51">
        <v>0</v>
      </c>
      <c r="AK51">
        <v>49.713900000000002</v>
      </c>
      <c r="AL51">
        <v>79.804185000000004</v>
      </c>
      <c r="AM51">
        <v>0</v>
      </c>
      <c r="AN51">
        <v>1.0177449999999999</v>
      </c>
      <c r="AO51">
        <v>25.594757999999999</v>
      </c>
      <c r="AP51">
        <v>11.771557</v>
      </c>
      <c r="AQ51">
        <v>0</v>
      </c>
      <c r="AR51">
        <v>29.901178000000002</v>
      </c>
      <c r="AS51">
        <v>19.518179</v>
      </c>
      <c r="AT51">
        <v>19.346045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125.75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2838.6306220000006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429.90884299999999</v>
      </c>
      <c r="L52">
        <v>625.57718899999998</v>
      </c>
      <c r="M52">
        <v>88.991600000000005</v>
      </c>
      <c r="N52">
        <v>114.26231199999999</v>
      </c>
      <c r="O52">
        <v>119.621759</v>
      </c>
      <c r="P52">
        <v>134.75456299999999</v>
      </c>
      <c r="Q52">
        <v>14.202576000000001</v>
      </c>
      <c r="R52">
        <v>28.798843000000002</v>
      </c>
      <c r="S52">
        <v>17.736896000000002</v>
      </c>
      <c r="T52">
        <v>0</v>
      </c>
      <c r="U52">
        <v>403.72683799999999</v>
      </c>
      <c r="V52">
        <v>13.784025</v>
      </c>
      <c r="W52">
        <v>31.118137999999998</v>
      </c>
      <c r="X52">
        <v>142.66698</v>
      </c>
      <c r="Y52">
        <v>0</v>
      </c>
      <c r="Z52">
        <v>6.3075700000000001</v>
      </c>
      <c r="AA52">
        <v>27.179891999999999</v>
      </c>
      <c r="AB52">
        <v>19.341163999999999</v>
      </c>
      <c r="AC52">
        <v>9.3613750000000007</v>
      </c>
      <c r="AD52">
        <v>26.450527999999998</v>
      </c>
      <c r="AE52">
        <v>47.819980999999999</v>
      </c>
      <c r="AF52">
        <v>8.5838199999999993</v>
      </c>
      <c r="AG52">
        <v>18.078837</v>
      </c>
      <c r="AH52">
        <v>147.939346</v>
      </c>
      <c r="AI52">
        <v>0</v>
      </c>
      <c r="AJ52">
        <v>0</v>
      </c>
      <c r="AK52">
        <v>49.713900000000002</v>
      </c>
      <c r="AL52">
        <v>79.804185000000004</v>
      </c>
      <c r="AM52">
        <v>0</v>
      </c>
      <c r="AN52">
        <v>1.0177449999999999</v>
      </c>
      <c r="AO52">
        <v>25.594757999999999</v>
      </c>
      <c r="AP52">
        <v>11.771557</v>
      </c>
      <c r="AQ52">
        <v>0</v>
      </c>
      <c r="AR52">
        <v>29.901178000000002</v>
      </c>
      <c r="AS52">
        <v>19.518179</v>
      </c>
      <c r="AT52">
        <v>19.346045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125.75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2838.6306220000006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429.90884299999999</v>
      </c>
      <c r="L53">
        <v>625.57718899999998</v>
      </c>
      <c r="M53">
        <v>88.991600000000005</v>
      </c>
      <c r="N53">
        <v>114.26231199999999</v>
      </c>
      <c r="O53">
        <v>119.621759</v>
      </c>
      <c r="P53">
        <v>134.75456299999999</v>
      </c>
      <c r="Q53">
        <v>14.202576000000001</v>
      </c>
      <c r="R53">
        <v>28.798843000000002</v>
      </c>
      <c r="S53">
        <v>17.736896000000002</v>
      </c>
      <c r="T53">
        <v>0</v>
      </c>
      <c r="U53">
        <v>403.72683799999999</v>
      </c>
      <c r="V53">
        <v>13.784025</v>
      </c>
      <c r="W53">
        <v>31.118137999999998</v>
      </c>
      <c r="X53">
        <v>142.66698</v>
      </c>
      <c r="Y53">
        <v>0</v>
      </c>
      <c r="Z53">
        <v>6.3075700000000001</v>
      </c>
      <c r="AA53">
        <v>27.179891999999999</v>
      </c>
      <c r="AB53">
        <v>19.341163999999999</v>
      </c>
      <c r="AC53">
        <v>9.3613750000000007</v>
      </c>
      <c r="AD53">
        <v>35.395150999999998</v>
      </c>
      <c r="AE53">
        <v>47.819980999999999</v>
      </c>
      <c r="AF53">
        <v>8.5838199999999993</v>
      </c>
      <c r="AG53">
        <v>18.078837</v>
      </c>
      <c r="AH53">
        <v>147.939346</v>
      </c>
      <c r="AI53">
        <v>0</v>
      </c>
      <c r="AJ53">
        <v>0</v>
      </c>
      <c r="AK53">
        <v>49.713900000000002</v>
      </c>
      <c r="AL53">
        <v>79.804185000000004</v>
      </c>
      <c r="AM53">
        <v>0</v>
      </c>
      <c r="AN53">
        <v>1.0177449999999999</v>
      </c>
      <c r="AO53">
        <v>25.594757999999999</v>
      </c>
      <c r="AP53">
        <v>11.771557</v>
      </c>
      <c r="AQ53">
        <v>0</v>
      </c>
      <c r="AR53">
        <v>32.036976000000003</v>
      </c>
      <c r="AS53">
        <v>19.518179</v>
      </c>
      <c r="AT53">
        <v>19.346045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125.75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2849.7110430000007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429.90884299999999</v>
      </c>
      <c r="L54">
        <v>625.57718899999998</v>
      </c>
      <c r="M54">
        <v>88.991600000000005</v>
      </c>
      <c r="N54">
        <v>114.26231199999999</v>
      </c>
      <c r="O54">
        <v>119.621759</v>
      </c>
      <c r="P54">
        <v>134.75456299999999</v>
      </c>
      <c r="Q54">
        <v>14.202576000000001</v>
      </c>
      <c r="R54">
        <v>28.798843000000002</v>
      </c>
      <c r="S54">
        <v>17.736896000000002</v>
      </c>
      <c r="T54">
        <v>0</v>
      </c>
      <c r="U54">
        <v>403.72683799999999</v>
      </c>
      <c r="V54">
        <v>13.784025</v>
      </c>
      <c r="W54">
        <v>31.118137999999998</v>
      </c>
      <c r="X54">
        <v>142.66698</v>
      </c>
      <c r="Y54">
        <v>0</v>
      </c>
      <c r="Z54">
        <v>6.3075700000000001</v>
      </c>
      <c r="AA54">
        <v>27.179891999999999</v>
      </c>
      <c r="AB54">
        <v>19.341163999999999</v>
      </c>
      <c r="AC54">
        <v>9.3613750000000007</v>
      </c>
      <c r="AD54">
        <v>35.395150999999998</v>
      </c>
      <c r="AE54">
        <v>47.819980999999999</v>
      </c>
      <c r="AF54">
        <v>8.5838199999999993</v>
      </c>
      <c r="AG54">
        <v>18.078837</v>
      </c>
      <c r="AH54">
        <v>147.939346</v>
      </c>
      <c r="AI54">
        <v>0</v>
      </c>
      <c r="AJ54">
        <v>0</v>
      </c>
      <c r="AK54">
        <v>49.713900000000002</v>
      </c>
      <c r="AL54">
        <v>79.804185000000004</v>
      </c>
      <c r="AM54">
        <v>0</v>
      </c>
      <c r="AN54">
        <v>1.0177449999999999</v>
      </c>
      <c r="AO54">
        <v>25.594757999999999</v>
      </c>
      <c r="AP54">
        <v>11.771557</v>
      </c>
      <c r="AQ54">
        <v>0</v>
      </c>
      <c r="AR54">
        <v>32.036976000000003</v>
      </c>
      <c r="AS54">
        <v>19.518179</v>
      </c>
      <c r="AT54">
        <v>19.346045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125.75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2849.7110430000007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429.90884299999999</v>
      </c>
      <c r="L55">
        <v>589.436688</v>
      </c>
      <c r="M55">
        <v>88.991600000000005</v>
      </c>
      <c r="N55">
        <v>114.26231199999999</v>
      </c>
      <c r="O55">
        <v>119.621759</v>
      </c>
      <c r="P55">
        <v>134.75456299999999</v>
      </c>
      <c r="Q55">
        <v>11.47479</v>
      </c>
      <c r="R55">
        <v>30.726302</v>
      </c>
      <c r="S55">
        <v>14.186904999999999</v>
      </c>
      <c r="T55">
        <v>0</v>
      </c>
      <c r="U55">
        <v>403.72683799999999</v>
      </c>
      <c r="V55">
        <v>9.6646809999999999</v>
      </c>
      <c r="W55">
        <v>22.287559000000002</v>
      </c>
      <c r="X55">
        <v>94.504339000000002</v>
      </c>
      <c r="Y55">
        <v>0</v>
      </c>
      <c r="Z55">
        <v>6.3075700000000001</v>
      </c>
      <c r="AA55">
        <v>27.179891999999999</v>
      </c>
      <c r="AB55">
        <v>19.341163999999999</v>
      </c>
      <c r="AC55">
        <v>9.3613750000000007</v>
      </c>
      <c r="AD55">
        <v>35.395150999999998</v>
      </c>
      <c r="AE55">
        <v>47.819980999999999</v>
      </c>
      <c r="AF55">
        <v>8.5838199999999993</v>
      </c>
      <c r="AG55">
        <v>18.078837</v>
      </c>
      <c r="AH55">
        <v>147.939346</v>
      </c>
      <c r="AI55">
        <v>0</v>
      </c>
      <c r="AJ55">
        <v>0</v>
      </c>
      <c r="AK55">
        <v>49.713900000000002</v>
      </c>
      <c r="AL55">
        <v>79.804185000000004</v>
      </c>
      <c r="AM55">
        <v>0</v>
      </c>
      <c r="AN55">
        <v>1.0177449999999999</v>
      </c>
      <c r="AO55">
        <v>25.594757999999999</v>
      </c>
      <c r="AP55">
        <v>11.771557</v>
      </c>
      <c r="AQ55">
        <v>0</v>
      </c>
      <c r="AR55">
        <v>19.222186000000001</v>
      </c>
      <c r="AS55">
        <v>19.518179</v>
      </c>
      <c r="AT55">
        <v>19.346045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125.75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2735.2928700000007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429.90884299999999</v>
      </c>
      <c r="L56">
        <v>581.82611399999996</v>
      </c>
      <c r="M56">
        <v>88.991600000000005</v>
      </c>
      <c r="N56">
        <v>114.26231199999999</v>
      </c>
      <c r="O56">
        <v>119.621759</v>
      </c>
      <c r="P56">
        <v>134.75456299999999</v>
      </c>
      <c r="Q56">
        <v>11.47479</v>
      </c>
      <c r="R56">
        <v>30.733443000000001</v>
      </c>
      <c r="S56">
        <v>14.186904999999999</v>
      </c>
      <c r="T56">
        <v>0</v>
      </c>
      <c r="U56">
        <v>403.72683799999999</v>
      </c>
      <c r="V56">
        <v>9.6646809999999999</v>
      </c>
      <c r="W56">
        <v>22.287559000000002</v>
      </c>
      <c r="X56">
        <v>94.504339000000002</v>
      </c>
      <c r="Y56">
        <v>0</v>
      </c>
      <c r="Z56">
        <v>6.3075700000000001</v>
      </c>
      <c r="AA56">
        <v>27.179891999999999</v>
      </c>
      <c r="AB56">
        <v>19.341163999999999</v>
      </c>
      <c r="AC56">
        <v>9.3613750000000007</v>
      </c>
      <c r="AD56">
        <v>35.395150999999998</v>
      </c>
      <c r="AE56">
        <v>47.819980999999999</v>
      </c>
      <c r="AF56">
        <v>8.5838199999999993</v>
      </c>
      <c r="AG56">
        <v>18.078837</v>
      </c>
      <c r="AH56">
        <v>147.939346</v>
      </c>
      <c r="AI56">
        <v>0</v>
      </c>
      <c r="AJ56">
        <v>0</v>
      </c>
      <c r="AK56">
        <v>49.713900000000002</v>
      </c>
      <c r="AL56">
        <v>79.804185000000004</v>
      </c>
      <c r="AM56">
        <v>0</v>
      </c>
      <c r="AN56">
        <v>1.0177449999999999</v>
      </c>
      <c r="AO56">
        <v>25.594757999999999</v>
      </c>
      <c r="AP56">
        <v>11.771557</v>
      </c>
      <c r="AQ56">
        <v>0</v>
      </c>
      <c r="AR56">
        <v>19.222186000000001</v>
      </c>
      <c r="AS56">
        <v>19.518179</v>
      </c>
      <c r="AT56">
        <v>19.346045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125.75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2727.6894370000005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429.90884299999999</v>
      </c>
      <c r="L57">
        <v>622.67781100000002</v>
      </c>
      <c r="M57">
        <v>88.991600000000005</v>
      </c>
      <c r="N57">
        <v>114.26231199999999</v>
      </c>
      <c r="O57">
        <v>119.621759</v>
      </c>
      <c r="P57">
        <v>134.75456299999999</v>
      </c>
      <c r="Q57">
        <v>14.202576000000001</v>
      </c>
      <c r="R57">
        <v>30.733443000000001</v>
      </c>
      <c r="S57">
        <v>17.736896000000002</v>
      </c>
      <c r="T57">
        <v>0</v>
      </c>
      <c r="U57">
        <v>403.72683799999999</v>
      </c>
      <c r="V57">
        <v>9.6646809999999999</v>
      </c>
      <c r="W57">
        <v>22.287559000000002</v>
      </c>
      <c r="X57">
        <v>94.504339000000002</v>
      </c>
      <c r="Y57">
        <v>0</v>
      </c>
      <c r="Z57">
        <v>6.3075700000000001</v>
      </c>
      <c r="AA57">
        <v>27.179891999999999</v>
      </c>
      <c r="AB57">
        <v>19.341163999999999</v>
      </c>
      <c r="AC57">
        <v>9.3613750000000007</v>
      </c>
      <c r="AD57">
        <v>35.395150999999998</v>
      </c>
      <c r="AE57">
        <v>47.819980999999999</v>
      </c>
      <c r="AF57">
        <v>8.5838199999999993</v>
      </c>
      <c r="AG57">
        <v>18.078837</v>
      </c>
      <c r="AH57">
        <v>147.939346</v>
      </c>
      <c r="AI57">
        <v>0</v>
      </c>
      <c r="AJ57">
        <v>0</v>
      </c>
      <c r="AK57">
        <v>49.713900000000002</v>
      </c>
      <c r="AL57">
        <v>79.804185000000004</v>
      </c>
      <c r="AM57">
        <v>0</v>
      </c>
      <c r="AN57">
        <v>1.0177449999999999</v>
      </c>
      <c r="AO57">
        <v>25.594757999999999</v>
      </c>
      <c r="AP57">
        <v>11.771557</v>
      </c>
      <c r="AQ57">
        <v>0</v>
      </c>
      <c r="AR57">
        <v>19.222186000000001</v>
      </c>
      <c r="AS57">
        <v>19.518179</v>
      </c>
      <c r="AT57">
        <v>19.346045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125.75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2774.8189110000008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429.90884299999999</v>
      </c>
      <c r="L58">
        <v>625.57718899999998</v>
      </c>
      <c r="M58">
        <v>88.991600000000005</v>
      </c>
      <c r="N58">
        <v>114.26231199999999</v>
      </c>
      <c r="O58">
        <v>119.621759</v>
      </c>
      <c r="P58">
        <v>134.75456299999999</v>
      </c>
      <c r="Q58">
        <v>14.202576000000001</v>
      </c>
      <c r="R58">
        <v>30.733443000000001</v>
      </c>
      <c r="S58">
        <v>17.736896000000002</v>
      </c>
      <c r="T58">
        <v>0</v>
      </c>
      <c r="U58">
        <v>403.72683799999999</v>
      </c>
      <c r="V58">
        <v>9.6646809999999999</v>
      </c>
      <c r="W58">
        <v>22.287559000000002</v>
      </c>
      <c r="X58">
        <v>94.504339000000002</v>
      </c>
      <c r="Y58">
        <v>0</v>
      </c>
      <c r="Z58">
        <v>6.3075700000000001</v>
      </c>
      <c r="AA58">
        <v>27.179891999999999</v>
      </c>
      <c r="AB58">
        <v>19.341163999999999</v>
      </c>
      <c r="AC58">
        <v>9.3613750000000007</v>
      </c>
      <c r="AD58">
        <v>35.395150999999998</v>
      </c>
      <c r="AE58">
        <v>47.819980999999999</v>
      </c>
      <c r="AF58">
        <v>8.5838199999999993</v>
      </c>
      <c r="AG58">
        <v>18.078837</v>
      </c>
      <c r="AH58">
        <v>147.939346</v>
      </c>
      <c r="AI58">
        <v>0</v>
      </c>
      <c r="AJ58">
        <v>0</v>
      </c>
      <c r="AK58">
        <v>49.713900000000002</v>
      </c>
      <c r="AL58">
        <v>79.804185000000004</v>
      </c>
      <c r="AM58">
        <v>0</v>
      </c>
      <c r="AN58">
        <v>1.0177449999999999</v>
      </c>
      <c r="AO58">
        <v>25.594757999999999</v>
      </c>
      <c r="AP58">
        <v>11.771557</v>
      </c>
      <c r="AQ58">
        <v>0</v>
      </c>
      <c r="AR58">
        <v>19.222186000000001</v>
      </c>
      <c r="AS58">
        <v>19.518179</v>
      </c>
      <c r="AT58">
        <v>19.346045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125.75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2777.7182890000008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429.90884299999999</v>
      </c>
      <c r="L59">
        <v>625.57718899999998</v>
      </c>
      <c r="M59">
        <v>88.991600000000005</v>
      </c>
      <c r="N59">
        <v>114.26231199999999</v>
      </c>
      <c r="O59">
        <v>119.621759</v>
      </c>
      <c r="P59">
        <v>134.75456299999999</v>
      </c>
      <c r="Q59">
        <v>14.202576000000001</v>
      </c>
      <c r="R59">
        <v>30.733443000000001</v>
      </c>
      <c r="S59">
        <v>17.736896000000002</v>
      </c>
      <c r="T59">
        <v>0</v>
      </c>
      <c r="U59">
        <v>403.72683799999999</v>
      </c>
      <c r="V59">
        <v>9.6646809999999999</v>
      </c>
      <c r="W59">
        <v>22.287559000000002</v>
      </c>
      <c r="X59">
        <v>94.504339000000002</v>
      </c>
      <c r="Y59">
        <v>0</v>
      </c>
      <c r="Z59">
        <v>0</v>
      </c>
      <c r="AA59">
        <v>27.179891999999999</v>
      </c>
      <c r="AB59">
        <v>19.341163999999999</v>
      </c>
      <c r="AC59">
        <v>9.3613750000000007</v>
      </c>
      <c r="AD59">
        <v>35.395150999999998</v>
      </c>
      <c r="AE59">
        <v>47.819980999999999</v>
      </c>
      <c r="AF59">
        <v>8.5838199999999993</v>
      </c>
      <c r="AG59">
        <v>18.078837</v>
      </c>
      <c r="AH59">
        <v>147.939346</v>
      </c>
      <c r="AI59">
        <v>0</v>
      </c>
      <c r="AJ59">
        <v>0</v>
      </c>
      <c r="AK59">
        <v>49.713900000000002</v>
      </c>
      <c r="AL59">
        <v>79.804185000000004</v>
      </c>
      <c r="AM59">
        <v>0</v>
      </c>
      <c r="AN59">
        <v>1.0177449999999999</v>
      </c>
      <c r="AO59">
        <v>25.594757999999999</v>
      </c>
      <c r="AP59">
        <v>11.771557</v>
      </c>
      <c r="AQ59">
        <v>0</v>
      </c>
      <c r="AR59">
        <v>45.919665999999999</v>
      </c>
      <c r="AS59">
        <v>19.518179</v>
      </c>
      <c r="AT59">
        <v>19.346045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125.75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2798.1081990000007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429.90884299999999</v>
      </c>
      <c r="L60">
        <v>625.57718899999998</v>
      </c>
      <c r="M60">
        <v>88.991600000000005</v>
      </c>
      <c r="N60">
        <v>114.26231199999999</v>
      </c>
      <c r="O60">
        <v>119.621759</v>
      </c>
      <c r="P60">
        <v>134.75456299999999</v>
      </c>
      <c r="Q60">
        <v>14.279960000000001</v>
      </c>
      <c r="R60">
        <v>30.733443000000001</v>
      </c>
      <c r="S60">
        <v>18.184853</v>
      </c>
      <c r="T60">
        <v>0</v>
      </c>
      <c r="U60">
        <v>403.72683799999999</v>
      </c>
      <c r="V60">
        <v>9.6646809999999999</v>
      </c>
      <c r="W60">
        <v>22.287559000000002</v>
      </c>
      <c r="X60">
        <v>94.504339000000002</v>
      </c>
      <c r="Y60">
        <v>0</v>
      </c>
      <c r="Z60">
        <v>0</v>
      </c>
      <c r="AA60">
        <v>27.179891999999999</v>
      </c>
      <c r="AB60">
        <v>19.341163999999999</v>
      </c>
      <c r="AC60">
        <v>9.3613750000000007</v>
      </c>
      <c r="AD60">
        <v>35.395150999999998</v>
      </c>
      <c r="AE60">
        <v>47.819980999999999</v>
      </c>
      <c r="AF60">
        <v>8.5838199999999993</v>
      </c>
      <c r="AG60">
        <v>18.078837</v>
      </c>
      <c r="AH60">
        <v>147.939346</v>
      </c>
      <c r="AI60">
        <v>0</v>
      </c>
      <c r="AJ60">
        <v>0</v>
      </c>
      <c r="AK60">
        <v>49.713900000000002</v>
      </c>
      <c r="AL60">
        <v>79.804185000000004</v>
      </c>
      <c r="AM60">
        <v>0</v>
      </c>
      <c r="AN60">
        <v>1.0177449999999999</v>
      </c>
      <c r="AO60">
        <v>25.594757999999999</v>
      </c>
      <c r="AP60">
        <v>11.771557</v>
      </c>
      <c r="AQ60">
        <v>0</v>
      </c>
      <c r="AR60">
        <v>45.919665999999999</v>
      </c>
      <c r="AS60">
        <v>19.518179</v>
      </c>
      <c r="AT60">
        <v>19.346045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125.75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2798.6335400000007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9.1849969999999992</v>
      </c>
      <c r="H61">
        <v>0</v>
      </c>
      <c r="I61">
        <v>0</v>
      </c>
      <c r="J61">
        <v>11.710424</v>
      </c>
      <c r="K61">
        <v>429.90884299999999</v>
      </c>
      <c r="L61">
        <v>631.79441299999996</v>
      </c>
      <c r="M61">
        <v>88.991600000000005</v>
      </c>
      <c r="N61">
        <v>114.26231199999999</v>
      </c>
      <c r="O61">
        <v>119.621759</v>
      </c>
      <c r="P61">
        <v>134.75456299999999</v>
      </c>
      <c r="Q61">
        <v>14.125192</v>
      </c>
      <c r="R61">
        <v>30.733443000000001</v>
      </c>
      <c r="S61">
        <v>18.184853</v>
      </c>
      <c r="T61">
        <v>0</v>
      </c>
      <c r="U61">
        <v>403.72683799999999</v>
      </c>
      <c r="V61">
        <v>9.6646809999999999</v>
      </c>
      <c r="W61">
        <v>22.287559000000002</v>
      </c>
      <c r="X61">
        <v>94.533455000000004</v>
      </c>
      <c r="Y61">
        <v>0</v>
      </c>
      <c r="Z61">
        <v>0</v>
      </c>
      <c r="AA61">
        <v>27.179891999999999</v>
      </c>
      <c r="AB61">
        <v>19.341163999999999</v>
      </c>
      <c r="AC61">
        <v>9.3613750000000007</v>
      </c>
      <c r="AD61">
        <v>35.395150999999998</v>
      </c>
      <c r="AE61">
        <v>47.819980999999999</v>
      </c>
      <c r="AF61">
        <v>8.5838199999999993</v>
      </c>
      <c r="AG61">
        <v>18.078837</v>
      </c>
      <c r="AH61">
        <v>147.939346</v>
      </c>
      <c r="AI61">
        <v>0</v>
      </c>
      <c r="AJ61">
        <v>0</v>
      </c>
      <c r="AK61">
        <v>49.713900000000002</v>
      </c>
      <c r="AL61">
        <v>79.804185000000004</v>
      </c>
      <c r="AM61">
        <v>0</v>
      </c>
      <c r="AN61">
        <v>1.0177449999999999</v>
      </c>
      <c r="AO61">
        <v>25.594757999999999</v>
      </c>
      <c r="AP61">
        <v>11.771557</v>
      </c>
      <c r="AQ61">
        <v>0</v>
      </c>
      <c r="AR61">
        <v>19.222186000000001</v>
      </c>
      <c r="AS61">
        <v>19.518179</v>
      </c>
      <c r="AT61">
        <v>19.346045</v>
      </c>
      <c r="AU61">
        <v>0</v>
      </c>
      <c r="AV61">
        <v>9.1938960000000005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125.75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2808.1169490000011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9.1849969999999992</v>
      </c>
      <c r="H62">
        <v>0</v>
      </c>
      <c r="I62">
        <v>0</v>
      </c>
      <c r="J62">
        <v>11.710424</v>
      </c>
      <c r="K62">
        <v>429.90884299999999</v>
      </c>
      <c r="L62">
        <v>631.79441299999996</v>
      </c>
      <c r="M62">
        <v>88.991600000000005</v>
      </c>
      <c r="N62">
        <v>114.26231199999999</v>
      </c>
      <c r="O62">
        <v>119.621759</v>
      </c>
      <c r="P62">
        <v>134.75456299999999</v>
      </c>
      <c r="Q62">
        <v>14.125192</v>
      </c>
      <c r="R62">
        <v>30.733443000000001</v>
      </c>
      <c r="S62">
        <v>18.184853</v>
      </c>
      <c r="T62">
        <v>0</v>
      </c>
      <c r="U62">
        <v>403.72683799999999</v>
      </c>
      <c r="V62">
        <v>9.6646809999999999</v>
      </c>
      <c r="W62">
        <v>22.287559000000002</v>
      </c>
      <c r="X62">
        <v>94.533455000000004</v>
      </c>
      <c r="Y62">
        <v>0</v>
      </c>
      <c r="Z62">
        <v>0</v>
      </c>
      <c r="AA62">
        <v>27.179891999999999</v>
      </c>
      <c r="AB62">
        <v>19.341163999999999</v>
      </c>
      <c r="AC62">
        <v>9.3613750000000007</v>
      </c>
      <c r="AD62">
        <v>35.395150999999998</v>
      </c>
      <c r="AE62">
        <v>47.819980999999999</v>
      </c>
      <c r="AF62">
        <v>8.5838199999999993</v>
      </c>
      <c r="AG62">
        <v>18.078837</v>
      </c>
      <c r="AH62">
        <v>147.939346</v>
      </c>
      <c r="AI62">
        <v>0</v>
      </c>
      <c r="AJ62">
        <v>0</v>
      </c>
      <c r="AK62">
        <v>49.713900000000002</v>
      </c>
      <c r="AL62">
        <v>79.804185000000004</v>
      </c>
      <c r="AM62">
        <v>0</v>
      </c>
      <c r="AN62">
        <v>1.0177449999999999</v>
      </c>
      <c r="AO62">
        <v>25.594757999999999</v>
      </c>
      <c r="AP62">
        <v>11.771557</v>
      </c>
      <c r="AQ62">
        <v>0</v>
      </c>
      <c r="AR62">
        <v>19.222186000000001</v>
      </c>
      <c r="AS62">
        <v>19.518179</v>
      </c>
      <c r="AT62">
        <v>19.346045</v>
      </c>
      <c r="AU62">
        <v>0</v>
      </c>
      <c r="AV62">
        <v>9.1938960000000005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125.75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2808.1169490000011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9.1849969999999992</v>
      </c>
      <c r="H63">
        <v>0</v>
      </c>
      <c r="I63">
        <v>0</v>
      </c>
      <c r="J63">
        <v>11.710424</v>
      </c>
      <c r="K63">
        <v>429.90884299999999</v>
      </c>
      <c r="L63">
        <v>631.79441299999996</v>
      </c>
      <c r="M63">
        <v>88.991600000000005</v>
      </c>
      <c r="N63">
        <v>114.26231199999999</v>
      </c>
      <c r="O63">
        <v>119.621759</v>
      </c>
      <c r="P63">
        <v>134.75456299999999</v>
      </c>
      <c r="Q63">
        <v>14.125192</v>
      </c>
      <c r="R63">
        <v>30.733443000000001</v>
      </c>
      <c r="S63">
        <v>18.184853</v>
      </c>
      <c r="T63">
        <v>0</v>
      </c>
      <c r="U63">
        <v>403.72683799999999</v>
      </c>
      <c r="V63">
        <v>9.6646809999999999</v>
      </c>
      <c r="W63">
        <v>22.287559000000002</v>
      </c>
      <c r="X63">
        <v>94.533455000000004</v>
      </c>
      <c r="Y63">
        <v>0</v>
      </c>
      <c r="Z63">
        <v>0</v>
      </c>
      <c r="AA63">
        <v>27.179891999999999</v>
      </c>
      <c r="AB63">
        <v>19.341163999999999</v>
      </c>
      <c r="AC63">
        <v>9.3613750000000007</v>
      </c>
      <c r="AD63">
        <v>35.395150999999998</v>
      </c>
      <c r="AE63">
        <v>47.819980999999999</v>
      </c>
      <c r="AF63">
        <v>8.5838199999999993</v>
      </c>
      <c r="AG63">
        <v>18.078837</v>
      </c>
      <c r="AH63">
        <v>147.939346</v>
      </c>
      <c r="AI63">
        <v>0</v>
      </c>
      <c r="AJ63">
        <v>0</v>
      </c>
      <c r="AK63">
        <v>49.713900000000002</v>
      </c>
      <c r="AL63">
        <v>79.804185000000004</v>
      </c>
      <c r="AM63">
        <v>0</v>
      </c>
      <c r="AN63">
        <v>1.0177449999999999</v>
      </c>
      <c r="AO63">
        <v>25.594757999999999</v>
      </c>
      <c r="AP63">
        <v>11.771557</v>
      </c>
      <c r="AQ63">
        <v>0</v>
      </c>
      <c r="AR63">
        <v>14.950589000000001</v>
      </c>
      <c r="AS63">
        <v>19.518179</v>
      </c>
      <c r="AT63">
        <v>19.346045</v>
      </c>
      <c r="AU63">
        <v>0</v>
      </c>
      <c r="AV63">
        <v>9.1938960000000005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135.41999999999999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2813.5153520000013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9.1849969999999992</v>
      </c>
      <c r="H64">
        <v>0</v>
      </c>
      <c r="I64">
        <v>0</v>
      </c>
      <c r="J64">
        <v>11.710424</v>
      </c>
      <c r="K64">
        <v>429.90884299999999</v>
      </c>
      <c r="L64">
        <v>631.79441299999996</v>
      </c>
      <c r="M64">
        <v>88.991600000000005</v>
      </c>
      <c r="N64">
        <v>114.26231199999999</v>
      </c>
      <c r="O64">
        <v>119.621759</v>
      </c>
      <c r="P64">
        <v>134.75456299999999</v>
      </c>
      <c r="Q64">
        <v>14.125192</v>
      </c>
      <c r="R64">
        <v>30.733443000000001</v>
      </c>
      <c r="S64">
        <v>18.184853</v>
      </c>
      <c r="T64">
        <v>0</v>
      </c>
      <c r="U64">
        <v>403.72683799999999</v>
      </c>
      <c r="V64">
        <v>9.6646809999999999</v>
      </c>
      <c r="W64">
        <v>22.287559000000002</v>
      </c>
      <c r="X64">
        <v>142.69186400000001</v>
      </c>
      <c r="Y64">
        <v>0</v>
      </c>
      <c r="Z64">
        <v>0</v>
      </c>
      <c r="AA64">
        <v>27.179891999999999</v>
      </c>
      <c r="AB64">
        <v>19.341163999999999</v>
      </c>
      <c r="AC64">
        <v>9.3613750000000007</v>
      </c>
      <c r="AD64">
        <v>35.395150999999998</v>
      </c>
      <c r="AE64">
        <v>47.819980999999999</v>
      </c>
      <c r="AF64">
        <v>8.5838199999999993</v>
      </c>
      <c r="AG64">
        <v>18.078837</v>
      </c>
      <c r="AH64">
        <v>147.939346</v>
      </c>
      <c r="AI64">
        <v>0</v>
      </c>
      <c r="AJ64">
        <v>0</v>
      </c>
      <c r="AK64">
        <v>49.713900000000002</v>
      </c>
      <c r="AL64">
        <v>79.804185000000004</v>
      </c>
      <c r="AM64">
        <v>0</v>
      </c>
      <c r="AN64">
        <v>1.0177449999999999</v>
      </c>
      <c r="AO64">
        <v>25.594757999999999</v>
      </c>
      <c r="AP64">
        <v>11.771557</v>
      </c>
      <c r="AQ64">
        <v>14.625576000000001</v>
      </c>
      <c r="AR64">
        <v>14.950589000000001</v>
      </c>
      <c r="AS64">
        <v>19.518179</v>
      </c>
      <c r="AT64">
        <v>19.346045</v>
      </c>
      <c r="AU64">
        <v>0</v>
      </c>
      <c r="AV64">
        <v>9.1938960000000005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135.41999999999999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2876.2993370000013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9.1849969999999992</v>
      </c>
      <c r="H65">
        <v>0</v>
      </c>
      <c r="I65">
        <v>0</v>
      </c>
      <c r="J65">
        <v>11.710424</v>
      </c>
      <c r="K65">
        <v>429.90884299999999</v>
      </c>
      <c r="L65">
        <v>631.79441299999996</v>
      </c>
      <c r="M65">
        <v>88.991600000000005</v>
      </c>
      <c r="N65">
        <v>114.26231199999999</v>
      </c>
      <c r="O65">
        <v>119.621759</v>
      </c>
      <c r="P65">
        <v>134.75456299999999</v>
      </c>
      <c r="Q65">
        <v>14.125192</v>
      </c>
      <c r="R65">
        <v>30.733443000000001</v>
      </c>
      <c r="S65">
        <v>18.184853</v>
      </c>
      <c r="T65">
        <v>0</v>
      </c>
      <c r="U65">
        <v>403.72683799999999</v>
      </c>
      <c r="V65">
        <v>13.784025</v>
      </c>
      <c r="W65">
        <v>27.368064</v>
      </c>
      <c r="X65">
        <v>142.69186400000001</v>
      </c>
      <c r="Y65">
        <v>0</v>
      </c>
      <c r="Z65">
        <v>0</v>
      </c>
      <c r="AA65">
        <v>27.179891999999999</v>
      </c>
      <c r="AB65">
        <v>19.341163999999999</v>
      </c>
      <c r="AC65">
        <v>9.3613750000000007</v>
      </c>
      <c r="AD65">
        <v>35.395150999999998</v>
      </c>
      <c r="AE65">
        <v>47.819980999999999</v>
      </c>
      <c r="AF65">
        <v>8.5838199999999993</v>
      </c>
      <c r="AG65">
        <v>18.078837</v>
      </c>
      <c r="AH65">
        <v>147.939346</v>
      </c>
      <c r="AI65">
        <v>0</v>
      </c>
      <c r="AJ65">
        <v>0</v>
      </c>
      <c r="AK65">
        <v>49.713900000000002</v>
      </c>
      <c r="AL65">
        <v>76.994178000000005</v>
      </c>
      <c r="AM65">
        <v>0</v>
      </c>
      <c r="AN65">
        <v>1.0177449999999999</v>
      </c>
      <c r="AO65">
        <v>25.594757999999999</v>
      </c>
      <c r="AP65">
        <v>11.771557</v>
      </c>
      <c r="AQ65">
        <v>14.625576000000001</v>
      </c>
      <c r="AR65">
        <v>21.357983999999998</v>
      </c>
      <c r="AS65">
        <v>19.518179</v>
      </c>
      <c r="AT65">
        <v>19.346045</v>
      </c>
      <c r="AU65">
        <v>0</v>
      </c>
      <c r="AV65">
        <v>9.1938960000000005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135.41999999999999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2889.0965740000011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9.1849969999999992</v>
      </c>
      <c r="H66">
        <v>0</v>
      </c>
      <c r="I66">
        <v>0</v>
      </c>
      <c r="J66">
        <v>11.710424</v>
      </c>
      <c r="K66">
        <v>429.90884299999999</v>
      </c>
      <c r="L66">
        <v>631.79441299999996</v>
      </c>
      <c r="M66">
        <v>88.991600000000005</v>
      </c>
      <c r="N66">
        <v>114.26231199999999</v>
      </c>
      <c r="O66">
        <v>119.621759</v>
      </c>
      <c r="P66">
        <v>134.75456299999999</v>
      </c>
      <c r="Q66">
        <v>14.125192</v>
      </c>
      <c r="R66">
        <v>30.733443000000001</v>
      </c>
      <c r="S66">
        <v>18.184853</v>
      </c>
      <c r="T66">
        <v>0</v>
      </c>
      <c r="U66">
        <v>403.72683799999999</v>
      </c>
      <c r="V66">
        <v>13.784025</v>
      </c>
      <c r="W66">
        <v>30.812069999999999</v>
      </c>
      <c r="X66">
        <v>142.69186400000001</v>
      </c>
      <c r="Y66">
        <v>0</v>
      </c>
      <c r="Z66">
        <v>0</v>
      </c>
      <c r="AA66">
        <v>27.179891999999999</v>
      </c>
      <c r="AB66">
        <v>19.341163999999999</v>
      </c>
      <c r="AC66">
        <v>9.3613750000000007</v>
      </c>
      <c r="AD66">
        <v>35.395150999999998</v>
      </c>
      <c r="AE66">
        <v>47.819980999999999</v>
      </c>
      <c r="AF66">
        <v>8.5838199999999993</v>
      </c>
      <c r="AG66">
        <v>18.078837</v>
      </c>
      <c r="AH66">
        <v>147.939346</v>
      </c>
      <c r="AI66">
        <v>0</v>
      </c>
      <c r="AJ66">
        <v>0</v>
      </c>
      <c r="AK66">
        <v>49.713900000000002</v>
      </c>
      <c r="AL66">
        <v>76.994178000000005</v>
      </c>
      <c r="AM66">
        <v>0</v>
      </c>
      <c r="AN66">
        <v>1.0177449999999999</v>
      </c>
      <c r="AO66">
        <v>25.594757999999999</v>
      </c>
      <c r="AP66">
        <v>11.771557</v>
      </c>
      <c r="AQ66">
        <v>30.469950000000001</v>
      </c>
      <c r="AR66">
        <v>21.357983999999998</v>
      </c>
      <c r="AS66">
        <v>19.518179</v>
      </c>
      <c r="AT66">
        <v>19.346045</v>
      </c>
      <c r="AU66">
        <v>0</v>
      </c>
      <c r="AV66">
        <v>9.1938960000000005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135.41999999999999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2908.3849540000015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26.430505</v>
      </c>
      <c r="H67">
        <v>0</v>
      </c>
      <c r="I67">
        <v>0</v>
      </c>
      <c r="J67">
        <v>40.729424000000002</v>
      </c>
      <c r="K67">
        <v>492.783343</v>
      </c>
      <c r="L67">
        <v>631.79441299999996</v>
      </c>
      <c r="M67">
        <v>88.991600000000005</v>
      </c>
      <c r="N67">
        <v>114.26231199999999</v>
      </c>
      <c r="O67">
        <v>119.621759</v>
      </c>
      <c r="P67">
        <v>134.75456299999999</v>
      </c>
      <c r="Q67">
        <v>13.74572</v>
      </c>
      <c r="R67">
        <v>41.003943999999997</v>
      </c>
      <c r="S67">
        <v>18.184853</v>
      </c>
      <c r="T67">
        <v>0</v>
      </c>
      <c r="U67">
        <v>403.72683799999999</v>
      </c>
      <c r="V67">
        <v>13.784025</v>
      </c>
      <c r="W67">
        <v>31.118137999999998</v>
      </c>
      <c r="X67">
        <v>142.69186400000001</v>
      </c>
      <c r="Y67">
        <v>0</v>
      </c>
      <c r="Z67">
        <v>0</v>
      </c>
      <c r="AA67">
        <v>27.179891999999999</v>
      </c>
      <c r="AB67">
        <v>19.341163999999999</v>
      </c>
      <c r="AC67">
        <v>9.3613750000000007</v>
      </c>
      <c r="AD67">
        <v>35.395150999999998</v>
      </c>
      <c r="AE67">
        <v>47.819980999999999</v>
      </c>
      <c r="AF67">
        <v>8.5838199999999993</v>
      </c>
      <c r="AG67">
        <v>18.078837</v>
      </c>
      <c r="AH67">
        <v>147.939346</v>
      </c>
      <c r="AI67">
        <v>0</v>
      </c>
      <c r="AJ67">
        <v>0</v>
      </c>
      <c r="AK67">
        <v>49.713900000000002</v>
      </c>
      <c r="AL67">
        <v>76.994178000000005</v>
      </c>
      <c r="AM67">
        <v>0</v>
      </c>
      <c r="AN67">
        <v>1.0177449999999999</v>
      </c>
      <c r="AO67">
        <v>25.594757999999999</v>
      </c>
      <c r="AP67">
        <v>11.771557</v>
      </c>
      <c r="AQ67">
        <v>30.469950000000001</v>
      </c>
      <c r="AR67">
        <v>21.357983999999998</v>
      </c>
      <c r="AS67">
        <v>31.749572000000001</v>
      </c>
      <c r="AT67">
        <v>19.346045</v>
      </c>
      <c r="AU67">
        <v>0</v>
      </c>
      <c r="AV67">
        <v>27.930788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135.41999999999999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3058.6893440000008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26.430505</v>
      </c>
      <c r="H68">
        <v>0</v>
      </c>
      <c r="I68">
        <v>0</v>
      </c>
      <c r="J68">
        <v>69.970613</v>
      </c>
      <c r="K68">
        <v>545.98484299999996</v>
      </c>
      <c r="L68">
        <v>631.79441299999996</v>
      </c>
      <c r="M68">
        <v>88.991600000000005</v>
      </c>
      <c r="N68">
        <v>114.26231199999999</v>
      </c>
      <c r="O68">
        <v>119.621759</v>
      </c>
      <c r="P68">
        <v>134.75456299999999</v>
      </c>
      <c r="Q68">
        <v>13.74572</v>
      </c>
      <c r="R68">
        <v>41.003943999999997</v>
      </c>
      <c r="S68">
        <v>18.184853</v>
      </c>
      <c r="T68">
        <v>0</v>
      </c>
      <c r="U68">
        <v>403.72683799999999</v>
      </c>
      <c r="V68">
        <v>13.784025</v>
      </c>
      <c r="W68">
        <v>31.118137999999998</v>
      </c>
      <c r="X68">
        <v>142.69186400000001</v>
      </c>
      <c r="Y68">
        <v>0</v>
      </c>
      <c r="Z68">
        <v>0</v>
      </c>
      <c r="AA68">
        <v>27.179891999999999</v>
      </c>
      <c r="AB68">
        <v>19.341163999999999</v>
      </c>
      <c r="AC68">
        <v>9.3613750000000007</v>
      </c>
      <c r="AD68">
        <v>35.395150999999998</v>
      </c>
      <c r="AE68">
        <v>47.819980999999999</v>
      </c>
      <c r="AF68">
        <v>8.5838199999999993</v>
      </c>
      <c r="AG68">
        <v>18.078837</v>
      </c>
      <c r="AH68">
        <v>147.939346</v>
      </c>
      <c r="AI68">
        <v>0</v>
      </c>
      <c r="AJ68">
        <v>0</v>
      </c>
      <c r="AK68">
        <v>49.713900000000002</v>
      </c>
      <c r="AL68">
        <v>76.994178000000005</v>
      </c>
      <c r="AM68">
        <v>0</v>
      </c>
      <c r="AN68">
        <v>1.0177449999999999</v>
      </c>
      <c r="AO68">
        <v>25.594757999999999</v>
      </c>
      <c r="AP68">
        <v>11.771557</v>
      </c>
      <c r="AQ68">
        <v>30.469950000000001</v>
      </c>
      <c r="AR68">
        <v>21.357983999999998</v>
      </c>
      <c r="AS68">
        <v>19.518179</v>
      </c>
      <c r="AT68">
        <v>19.346045</v>
      </c>
      <c r="AU68">
        <v>0</v>
      </c>
      <c r="AV68">
        <v>25.899457999999999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135.41999999999999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3126.8693100000005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24.331464</v>
      </c>
      <c r="H69">
        <v>0</v>
      </c>
      <c r="I69">
        <v>0</v>
      </c>
      <c r="J69">
        <v>69.970613</v>
      </c>
      <c r="K69">
        <v>570.16734299999996</v>
      </c>
      <c r="L69">
        <v>631.79441299999996</v>
      </c>
      <c r="M69">
        <v>88.991600000000005</v>
      </c>
      <c r="N69">
        <v>114.26231199999999</v>
      </c>
      <c r="O69">
        <v>119.621759</v>
      </c>
      <c r="P69">
        <v>134.75456299999999</v>
      </c>
      <c r="Q69">
        <v>13.74572</v>
      </c>
      <c r="R69">
        <v>41.003943999999997</v>
      </c>
      <c r="S69">
        <v>18.184853</v>
      </c>
      <c r="T69">
        <v>0</v>
      </c>
      <c r="U69">
        <v>403.72683799999999</v>
      </c>
      <c r="V69">
        <v>13.784025</v>
      </c>
      <c r="W69">
        <v>31.118137999999998</v>
      </c>
      <c r="X69">
        <v>142.69186400000001</v>
      </c>
      <c r="Y69">
        <v>0</v>
      </c>
      <c r="Z69">
        <v>0</v>
      </c>
      <c r="AA69">
        <v>27.179891999999999</v>
      </c>
      <c r="AB69">
        <v>19.341163999999999</v>
      </c>
      <c r="AC69">
        <v>9.3613750000000007</v>
      </c>
      <c r="AD69">
        <v>35.395150999999998</v>
      </c>
      <c r="AE69">
        <v>47.819980999999999</v>
      </c>
      <c r="AF69">
        <v>8.5838199999999993</v>
      </c>
      <c r="AG69">
        <v>18.078837</v>
      </c>
      <c r="AH69">
        <v>147.939346</v>
      </c>
      <c r="AI69">
        <v>0</v>
      </c>
      <c r="AJ69">
        <v>0</v>
      </c>
      <c r="AK69">
        <v>49.713900000000002</v>
      </c>
      <c r="AL69">
        <v>67.440156000000002</v>
      </c>
      <c r="AM69">
        <v>0</v>
      </c>
      <c r="AN69">
        <v>1.0177449999999999</v>
      </c>
      <c r="AO69">
        <v>25.594757999999999</v>
      </c>
      <c r="AP69">
        <v>11.771557</v>
      </c>
      <c r="AQ69">
        <v>30.469950000000001</v>
      </c>
      <c r="AR69">
        <v>21.357983999999998</v>
      </c>
      <c r="AS69">
        <v>19.518179</v>
      </c>
      <c r="AT69">
        <v>19.346045</v>
      </c>
      <c r="AU69">
        <v>0</v>
      </c>
      <c r="AV69">
        <v>23.868127999999999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135.41999999999999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3137.3674170000008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22.232423000000001</v>
      </c>
      <c r="H70">
        <v>0</v>
      </c>
      <c r="I70">
        <v>0</v>
      </c>
      <c r="J70">
        <v>69.970613</v>
      </c>
      <c r="K70">
        <v>594.34984299999996</v>
      </c>
      <c r="L70">
        <v>631.79441299999996</v>
      </c>
      <c r="M70">
        <v>88.991600000000005</v>
      </c>
      <c r="N70">
        <v>114.26231199999999</v>
      </c>
      <c r="O70">
        <v>119.621759</v>
      </c>
      <c r="P70">
        <v>134.75456299999999</v>
      </c>
      <c r="Q70">
        <v>13.74572</v>
      </c>
      <c r="R70">
        <v>41.003943999999997</v>
      </c>
      <c r="S70">
        <v>18.184853</v>
      </c>
      <c r="T70">
        <v>0</v>
      </c>
      <c r="U70">
        <v>403.72683799999999</v>
      </c>
      <c r="V70">
        <v>13.784025</v>
      </c>
      <c r="W70">
        <v>31.118137999999998</v>
      </c>
      <c r="X70">
        <v>142.69186400000001</v>
      </c>
      <c r="Y70">
        <v>0</v>
      </c>
      <c r="Z70">
        <v>6.3075700000000001</v>
      </c>
      <c r="AA70">
        <v>27.179891999999999</v>
      </c>
      <c r="AB70">
        <v>19.341163999999999</v>
      </c>
      <c r="AC70">
        <v>9.3613750000000007</v>
      </c>
      <c r="AD70">
        <v>35.395150999999998</v>
      </c>
      <c r="AE70">
        <v>47.819980999999999</v>
      </c>
      <c r="AF70">
        <v>8.5838199999999993</v>
      </c>
      <c r="AG70">
        <v>18.078837</v>
      </c>
      <c r="AH70">
        <v>147.939346</v>
      </c>
      <c r="AI70">
        <v>0</v>
      </c>
      <c r="AJ70">
        <v>0</v>
      </c>
      <c r="AK70">
        <v>49.713900000000002</v>
      </c>
      <c r="AL70">
        <v>67.440156000000002</v>
      </c>
      <c r="AM70">
        <v>0</v>
      </c>
      <c r="AN70">
        <v>1.0177449999999999</v>
      </c>
      <c r="AO70">
        <v>25.594757999999999</v>
      </c>
      <c r="AP70">
        <v>11.771557</v>
      </c>
      <c r="AQ70">
        <v>30.469950000000001</v>
      </c>
      <c r="AR70">
        <v>21.357983999999998</v>
      </c>
      <c r="AS70">
        <v>19.518179</v>
      </c>
      <c r="AT70">
        <v>19.346045</v>
      </c>
      <c r="AU70">
        <v>0</v>
      </c>
      <c r="AV70">
        <v>22.344629999999999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135.41999999999999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3164.2349480000007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21.009755999999999</v>
      </c>
      <c r="H71">
        <v>0</v>
      </c>
      <c r="I71">
        <v>0</v>
      </c>
      <c r="J71">
        <v>65.729969999999994</v>
      </c>
      <c r="K71">
        <v>633.04184299999997</v>
      </c>
      <c r="L71">
        <v>631.79441299999996</v>
      </c>
      <c r="M71">
        <v>88.991600000000005</v>
      </c>
      <c r="N71">
        <v>114.26231199999999</v>
      </c>
      <c r="O71">
        <v>119.621759</v>
      </c>
      <c r="P71">
        <v>134.75456299999999</v>
      </c>
      <c r="Q71">
        <v>13.74572</v>
      </c>
      <c r="R71">
        <v>41.003943999999997</v>
      </c>
      <c r="S71">
        <v>18.184853</v>
      </c>
      <c r="T71">
        <v>0</v>
      </c>
      <c r="U71">
        <v>403.72683799999999</v>
      </c>
      <c r="V71">
        <v>13.784025</v>
      </c>
      <c r="W71">
        <v>31.118137999999998</v>
      </c>
      <c r="X71">
        <v>142.69186400000001</v>
      </c>
      <c r="Y71">
        <v>0</v>
      </c>
      <c r="Z71">
        <v>6.3075700000000001</v>
      </c>
      <c r="AA71">
        <v>27.179891999999999</v>
      </c>
      <c r="AB71">
        <v>19.341163999999999</v>
      </c>
      <c r="AC71">
        <v>9.3613750000000007</v>
      </c>
      <c r="AD71">
        <v>35.395150999999998</v>
      </c>
      <c r="AE71">
        <v>47.819980999999999</v>
      </c>
      <c r="AF71">
        <v>8.5838199999999993</v>
      </c>
      <c r="AG71">
        <v>18.078837</v>
      </c>
      <c r="AH71">
        <v>147.939346</v>
      </c>
      <c r="AI71">
        <v>0</v>
      </c>
      <c r="AJ71">
        <v>0</v>
      </c>
      <c r="AK71">
        <v>49.713900000000002</v>
      </c>
      <c r="AL71">
        <v>67.440156000000002</v>
      </c>
      <c r="AM71">
        <v>0</v>
      </c>
      <c r="AN71">
        <v>1.0177449999999999</v>
      </c>
      <c r="AO71">
        <v>25.594757999999999</v>
      </c>
      <c r="AP71">
        <v>11.771557</v>
      </c>
      <c r="AQ71">
        <v>30.469950000000001</v>
      </c>
      <c r="AR71">
        <v>21.357983999999998</v>
      </c>
      <c r="AS71">
        <v>19.518179</v>
      </c>
      <c r="AT71">
        <v>19.346045</v>
      </c>
      <c r="AU71">
        <v>0</v>
      </c>
      <c r="AV71">
        <v>22.344629999999999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135.41999999999999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3197.4636380000006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28.530996999999999</v>
      </c>
      <c r="H72">
        <v>0</v>
      </c>
      <c r="I72">
        <v>0</v>
      </c>
      <c r="J72">
        <v>65.729969999999994</v>
      </c>
      <c r="K72">
        <v>647.55134299999997</v>
      </c>
      <c r="L72">
        <v>631.79441299999996</v>
      </c>
      <c r="M72">
        <v>88.991600000000005</v>
      </c>
      <c r="N72">
        <v>114.26231199999999</v>
      </c>
      <c r="O72">
        <v>119.621759</v>
      </c>
      <c r="P72">
        <v>134.75456299999999</v>
      </c>
      <c r="Q72">
        <v>13.74572</v>
      </c>
      <c r="R72">
        <v>41.003943999999997</v>
      </c>
      <c r="S72">
        <v>18.184853</v>
      </c>
      <c r="T72">
        <v>0</v>
      </c>
      <c r="U72">
        <v>403.72683799999999</v>
      </c>
      <c r="V72">
        <v>13.784025</v>
      </c>
      <c r="W72">
        <v>31.118137999999998</v>
      </c>
      <c r="X72">
        <v>142.69186400000001</v>
      </c>
      <c r="Y72">
        <v>0</v>
      </c>
      <c r="Z72">
        <v>6.3075700000000001</v>
      </c>
      <c r="AA72">
        <v>27.179891999999999</v>
      </c>
      <c r="AB72">
        <v>19.341163999999999</v>
      </c>
      <c r="AC72">
        <v>9.3613750000000007</v>
      </c>
      <c r="AD72">
        <v>35.395150999999998</v>
      </c>
      <c r="AE72">
        <v>47.819980999999999</v>
      </c>
      <c r="AF72">
        <v>8.5838199999999993</v>
      </c>
      <c r="AG72">
        <v>18.078837</v>
      </c>
      <c r="AH72">
        <v>147.939346</v>
      </c>
      <c r="AI72">
        <v>0</v>
      </c>
      <c r="AJ72">
        <v>0</v>
      </c>
      <c r="AK72">
        <v>49.713900000000002</v>
      </c>
      <c r="AL72">
        <v>67.440156000000002</v>
      </c>
      <c r="AM72">
        <v>5.1060670000000004</v>
      </c>
      <c r="AN72">
        <v>1.0177449999999999</v>
      </c>
      <c r="AO72">
        <v>25.594757999999999</v>
      </c>
      <c r="AP72">
        <v>11.771557</v>
      </c>
      <c r="AQ72">
        <v>30.469950000000001</v>
      </c>
      <c r="AR72">
        <v>21.357983999999998</v>
      </c>
      <c r="AS72">
        <v>19.518179</v>
      </c>
      <c r="AT72">
        <v>19.346045</v>
      </c>
      <c r="AU72">
        <v>0</v>
      </c>
      <c r="AV72">
        <v>22.344629999999999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135.41999999999999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3224.6004460000008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28.530996999999999</v>
      </c>
      <c r="H73">
        <v>0</v>
      </c>
      <c r="I73">
        <v>0</v>
      </c>
      <c r="J73">
        <v>76.331577999999993</v>
      </c>
      <c r="K73">
        <v>664.32225200000005</v>
      </c>
      <c r="L73">
        <v>631.79441299999996</v>
      </c>
      <c r="M73">
        <v>88.991600000000005</v>
      </c>
      <c r="N73">
        <v>114.26231199999999</v>
      </c>
      <c r="O73">
        <v>119.621759</v>
      </c>
      <c r="P73">
        <v>134.75456299999999</v>
      </c>
      <c r="Q73">
        <v>13.74572</v>
      </c>
      <c r="R73">
        <v>41.003943999999997</v>
      </c>
      <c r="S73">
        <v>18.184853</v>
      </c>
      <c r="T73">
        <v>0</v>
      </c>
      <c r="U73">
        <v>403.72683799999999</v>
      </c>
      <c r="V73">
        <v>13.784025</v>
      </c>
      <c r="W73">
        <v>33.356372999999998</v>
      </c>
      <c r="X73">
        <v>142.69186400000001</v>
      </c>
      <c r="Y73">
        <v>0</v>
      </c>
      <c r="Z73">
        <v>6.3075700000000001</v>
      </c>
      <c r="AA73">
        <v>27.179891999999999</v>
      </c>
      <c r="AB73">
        <v>19.341163999999999</v>
      </c>
      <c r="AC73">
        <v>9.3613750000000007</v>
      </c>
      <c r="AD73">
        <v>35.395150999999998</v>
      </c>
      <c r="AE73">
        <v>47.819980999999999</v>
      </c>
      <c r="AF73">
        <v>8.5838199999999993</v>
      </c>
      <c r="AG73">
        <v>18.078837</v>
      </c>
      <c r="AH73">
        <v>147.939346</v>
      </c>
      <c r="AI73">
        <v>0</v>
      </c>
      <c r="AJ73">
        <v>0</v>
      </c>
      <c r="AK73">
        <v>49.713900000000002</v>
      </c>
      <c r="AL73">
        <v>77.556179</v>
      </c>
      <c r="AM73">
        <v>5.1060670000000004</v>
      </c>
      <c r="AN73">
        <v>1.0177449999999999</v>
      </c>
      <c r="AO73">
        <v>25.594757999999999</v>
      </c>
      <c r="AP73">
        <v>11.771557</v>
      </c>
      <c r="AQ73">
        <v>30.469950000000001</v>
      </c>
      <c r="AR73">
        <v>21.357983999999998</v>
      </c>
      <c r="AS73">
        <v>19.518179</v>
      </c>
      <c r="AT73">
        <v>19.346045</v>
      </c>
      <c r="AU73">
        <v>0</v>
      </c>
      <c r="AV73">
        <v>22.344629999999999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135.41999999999999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3264.3272210000014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28.530996999999999</v>
      </c>
      <c r="H74">
        <v>0</v>
      </c>
      <c r="I74">
        <v>0</v>
      </c>
      <c r="J74">
        <v>76.331577999999993</v>
      </c>
      <c r="K74">
        <v>664.32225200000005</v>
      </c>
      <c r="L74">
        <v>631.79441299999996</v>
      </c>
      <c r="M74">
        <v>88.991600000000005</v>
      </c>
      <c r="N74">
        <v>114.26231199999999</v>
      </c>
      <c r="O74">
        <v>119.621759</v>
      </c>
      <c r="P74">
        <v>134.75456299999999</v>
      </c>
      <c r="Q74">
        <v>13.74572</v>
      </c>
      <c r="R74">
        <v>41.003943999999997</v>
      </c>
      <c r="S74">
        <v>18.184853</v>
      </c>
      <c r="T74">
        <v>0</v>
      </c>
      <c r="U74">
        <v>403.72683799999999</v>
      </c>
      <c r="V74">
        <v>13.784025</v>
      </c>
      <c r="W74">
        <v>33.356372999999998</v>
      </c>
      <c r="X74">
        <v>142.69186400000001</v>
      </c>
      <c r="Y74">
        <v>0</v>
      </c>
      <c r="Z74">
        <v>6.3075700000000001</v>
      </c>
      <c r="AA74">
        <v>27.179891999999999</v>
      </c>
      <c r="AB74">
        <v>19.341163999999999</v>
      </c>
      <c r="AC74">
        <v>9.3613750000000007</v>
      </c>
      <c r="AD74">
        <v>35.395150999999998</v>
      </c>
      <c r="AE74">
        <v>47.819980999999999</v>
      </c>
      <c r="AF74">
        <v>8.5838199999999993</v>
      </c>
      <c r="AG74">
        <v>18.078837</v>
      </c>
      <c r="AH74">
        <v>147.939346</v>
      </c>
      <c r="AI74">
        <v>0</v>
      </c>
      <c r="AJ74">
        <v>0</v>
      </c>
      <c r="AK74">
        <v>49.713900000000002</v>
      </c>
      <c r="AL74">
        <v>77.556179</v>
      </c>
      <c r="AM74">
        <v>10.212134000000001</v>
      </c>
      <c r="AN74">
        <v>1.0177449999999999</v>
      </c>
      <c r="AO74">
        <v>25.594757999999999</v>
      </c>
      <c r="AP74">
        <v>11.771557</v>
      </c>
      <c r="AQ74">
        <v>43.876728</v>
      </c>
      <c r="AR74">
        <v>21.357983999999998</v>
      </c>
      <c r="AS74">
        <v>19.518179</v>
      </c>
      <c r="AT74">
        <v>19.346045</v>
      </c>
      <c r="AU74">
        <v>0</v>
      </c>
      <c r="AV74">
        <v>22.344629999999999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119.67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3267.0900660000011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28.530996999999999</v>
      </c>
      <c r="H75">
        <v>0</v>
      </c>
      <c r="I75">
        <v>0</v>
      </c>
      <c r="J75">
        <v>76.331577999999993</v>
      </c>
      <c r="K75">
        <v>664.32225200000005</v>
      </c>
      <c r="L75">
        <v>631.79441299999996</v>
      </c>
      <c r="M75">
        <v>88.991600000000005</v>
      </c>
      <c r="N75">
        <v>114.26231199999999</v>
      </c>
      <c r="O75">
        <v>119.621759</v>
      </c>
      <c r="P75">
        <v>134.75456299999999</v>
      </c>
      <c r="Q75">
        <v>19.331422</v>
      </c>
      <c r="R75">
        <v>41.003943999999997</v>
      </c>
      <c r="S75">
        <v>25.527144</v>
      </c>
      <c r="T75">
        <v>0</v>
      </c>
      <c r="U75">
        <v>403.72683799999999</v>
      </c>
      <c r="V75">
        <v>13.784025</v>
      </c>
      <c r="W75">
        <v>33.356372999999998</v>
      </c>
      <c r="X75">
        <v>142.69186400000001</v>
      </c>
      <c r="Y75">
        <v>0</v>
      </c>
      <c r="Z75">
        <v>6.3075700000000001</v>
      </c>
      <c r="AA75">
        <v>27.179891999999999</v>
      </c>
      <c r="AB75">
        <v>19.341163999999999</v>
      </c>
      <c r="AC75">
        <v>9.3613750000000007</v>
      </c>
      <c r="AD75">
        <v>35.395150999999998</v>
      </c>
      <c r="AE75">
        <v>47.819980999999999</v>
      </c>
      <c r="AF75">
        <v>8.5838199999999993</v>
      </c>
      <c r="AG75">
        <v>18.078837</v>
      </c>
      <c r="AH75">
        <v>147.939346</v>
      </c>
      <c r="AI75">
        <v>0</v>
      </c>
      <c r="AJ75">
        <v>0</v>
      </c>
      <c r="AK75">
        <v>49.713900000000002</v>
      </c>
      <c r="AL75">
        <v>77.556179</v>
      </c>
      <c r="AM75">
        <v>10.212134000000001</v>
      </c>
      <c r="AN75">
        <v>1.0177449999999999</v>
      </c>
      <c r="AO75">
        <v>25.594757999999999</v>
      </c>
      <c r="AP75">
        <v>11.771557</v>
      </c>
      <c r="AQ75">
        <v>43.876728</v>
      </c>
      <c r="AR75">
        <v>23.493781999999999</v>
      </c>
      <c r="AS75">
        <v>19.518179</v>
      </c>
      <c r="AT75">
        <v>19.346045</v>
      </c>
      <c r="AU75">
        <v>0</v>
      </c>
      <c r="AV75">
        <v>22.344629999999999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108.45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3270.9338570000009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28.530996999999999</v>
      </c>
      <c r="H76">
        <v>0</v>
      </c>
      <c r="I76">
        <v>0</v>
      </c>
      <c r="J76">
        <v>76.331577999999993</v>
      </c>
      <c r="K76">
        <v>664.32225200000005</v>
      </c>
      <c r="L76">
        <v>631.79441299999996</v>
      </c>
      <c r="M76">
        <v>88.991600000000005</v>
      </c>
      <c r="N76">
        <v>114.26231199999999</v>
      </c>
      <c r="O76">
        <v>119.621759</v>
      </c>
      <c r="P76">
        <v>134.75456299999999</v>
      </c>
      <c r="Q76">
        <v>19.331489999999999</v>
      </c>
      <c r="R76">
        <v>41.003943999999997</v>
      </c>
      <c r="S76">
        <v>25.527144</v>
      </c>
      <c r="T76">
        <v>0</v>
      </c>
      <c r="U76">
        <v>403.72683799999999</v>
      </c>
      <c r="V76">
        <v>13.784025</v>
      </c>
      <c r="W76">
        <v>33.356372999999998</v>
      </c>
      <c r="X76">
        <v>142.69186400000001</v>
      </c>
      <c r="Y76">
        <v>0</v>
      </c>
      <c r="Z76">
        <v>6.3075700000000001</v>
      </c>
      <c r="AA76">
        <v>27.179891999999999</v>
      </c>
      <c r="AB76">
        <v>19.341163999999999</v>
      </c>
      <c r="AC76">
        <v>18.722749</v>
      </c>
      <c r="AD76">
        <v>35.395150999999998</v>
      </c>
      <c r="AE76">
        <v>47.819980999999999</v>
      </c>
      <c r="AF76">
        <v>8.5838199999999993</v>
      </c>
      <c r="AG76">
        <v>18.078837</v>
      </c>
      <c r="AH76">
        <v>147.939346</v>
      </c>
      <c r="AI76">
        <v>0</v>
      </c>
      <c r="AJ76">
        <v>0</v>
      </c>
      <c r="AK76">
        <v>49.713900000000002</v>
      </c>
      <c r="AL76">
        <v>77.556179</v>
      </c>
      <c r="AM76">
        <v>10.212134000000001</v>
      </c>
      <c r="AN76">
        <v>1.0177449999999999</v>
      </c>
      <c r="AO76">
        <v>25.594757999999999</v>
      </c>
      <c r="AP76">
        <v>11.771557</v>
      </c>
      <c r="AQ76">
        <v>43.876728</v>
      </c>
      <c r="AR76">
        <v>23.493781999999999</v>
      </c>
      <c r="AS76">
        <v>19.518179</v>
      </c>
      <c r="AT76">
        <v>19.346045</v>
      </c>
      <c r="AU76">
        <v>0</v>
      </c>
      <c r="AV76">
        <v>22.344629999999999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96.73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3268.575299000001</v>
      </c>
    </row>
    <row r="77" spans="1:117">
      <c r="A77" t="s">
        <v>119</v>
      </c>
      <c r="B77">
        <v>0</v>
      </c>
      <c r="C77">
        <v>0</v>
      </c>
      <c r="D77">
        <v>22.344629999999999</v>
      </c>
      <c r="E77">
        <v>0</v>
      </c>
      <c r="F77">
        <v>0</v>
      </c>
      <c r="G77">
        <v>28.530996999999999</v>
      </c>
      <c r="H77">
        <v>0</v>
      </c>
      <c r="I77">
        <v>0</v>
      </c>
      <c r="J77">
        <v>76.331577999999993</v>
      </c>
      <c r="K77">
        <v>664.32225200000005</v>
      </c>
      <c r="L77">
        <v>631.79441299999996</v>
      </c>
      <c r="M77">
        <v>88.991600000000005</v>
      </c>
      <c r="N77">
        <v>114.26231199999999</v>
      </c>
      <c r="O77">
        <v>119.621759</v>
      </c>
      <c r="P77">
        <v>134.75456299999999</v>
      </c>
      <c r="Q77">
        <v>19.331489999999999</v>
      </c>
      <c r="R77">
        <v>41.003943999999997</v>
      </c>
      <c r="S77">
        <v>25.527144</v>
      </c>
      <c r="T77">
        <v>0</v>
      </c>
      <c r="U77">
        <v>403.72683799999999</v>
      </c>
      <c r="V77">
        <v>13.784025</v>
      </c>
      <c r="W77">
        <v>33.356372999999998</v>
      </c>
      <c r="X77">
        <v>142.69186400000001</v>
      </c>
      <c r="Y77">
        <v>0</v>
      </c>
      <c r="Z77">
        <v>6.3075700000000001</v>
      </c>
      <c r="AA77">
        <v>40.769838</v>
      </c>
      <c r="AB77">
        <v>30.945862000000002</v>
      </c>
      <c r="AC77">
        <v>18.722749</v>
      </c>
      <c r="AD77">
        <v>35.395150999999998</v>
      </c>
      <c r="AE77">
        <v>47.819980999999999</v>
      </c>
      <c r="AF77">
        <v>17.167639999999999</v>
      </c>
      <c r="AG77">
        <v>18.078837</v>
      </c>
      <c r="AH77">
        <v>147.939346</v>
      </c>
      <c r="AI77">
        <v>0</v>
      </c>
      <c r="AJ77">
        <v>0</v>
      </c>
      <c r="AK77">
        <v>49.713900000000002</v>
      </c>
      <c r="AL77">
        <v>77.556179</v>
      </c>
      <c r="AM77">
        <v>10.212134000000001</v>
      </c>
      <c r="AN77">
        <v>1.0177449999999999</v>
      </c>
      <c r="AO77">
        <v>25.594757999999999</v>
      </c>
      <c r="AP77">
        <v>11.771557</v>
      </c>
      <c r="AQ77">
        <v>43.876728</v>
      </c>
      <c r="AR77">
        <v>45.919665999999999</v>
      </c>
      <c r="AS77">
        <v>19.518179</v>
      </c>
      <c r="AT77">
        <v>19.346045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89.88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3317.9296470000013</v>
      </c>
    </row>
    <row r="78" spans="1:117">
      <c r="A78" t="s">
        <v>120</v>
      </c>
      <c r="B78">
        <v>0</v>
      </c>
      <c r="C78">
        <v>0</v>
      </c>
      <c r="D78">
        <v>22.344629999999999</v>
      </c>
      <c r="E78">
        <v>0</v>
      </c>
      <c r="F78">
        <v>0</v>
      </c>
      <c r="G78">
        <v>28.530996999999999</v>
      </c>
      <c r="H78">
        <v>0</v>
      </c>
      <c r="I78">
        <v>0</v>
      </c>
      <c r="J78">
        <v>76.331577999999993</v>
      </c>
      <c r="K78">
        <v>664.32225200000005</v>
      </c>
      <c r="L78">
        <v>631.79441299999996</v>
      </c>
      <c r="M78">
        <v>88.991600000000005</v>
      </c>
      <c r="N78">
        <v>114.26231199999999</v>
      </c>
      <c r="O78">
        <v>119.621759</v>
      </c>
      <c r="P78">
        <v>134.75456299999999</v>
      </c>
      <c r="Q78">
        <v>19.331489999999999</v>
      </c>
      <c r="R78">
        <v>41.003943999999997</v>
      </c>
      <c r="S78">
        <v>25.527144</v>
      </c>
      <c r="T78">
        <v>0</v>
      </c>
      <c r="U78">
        <v>403.72683799999999</v>
      </c>
      <c r="V78">
        <v>13.784025</v>
      </c>
      <c r="W78">
        <v>33.356372999999998</v>
      </c>
      <c r="X78">
        <v>142.69186400000001</v>
      </c>
      <c r="Y78">
        <v>0</v>
      </c>
      <c r="Z78">
        <v>6.3075700000000001</v>
      </c>
      <c r="AA78">
        <v>40.769838</v>
      </c>
      <c r="AB78">
        <v>38.218139000000001</v>
      </c>
      <c r="AC78">
        <v>28.112454</v>
      </c>
      <c r="AD78">
        <v>35.395150999999998</v>
      </c>
      <c r="AE78">
        <v>47.819980999999999</v>
      </c>
      <c r="AF78">
        <v>25.751460999999999</v>
      </c>
      <c r="AG78">
        <v>18.078837</v>
      </c>
      <c r="AH78">
        <v>147.939346</v>
      </c>
      <c r="AI78">
        <v>0</v>
      </c>
      <c r="AJ78">
        <v>0</v>
      </c>
      <c r="AK78">
        <v>49.713900000000002</v>
      </c>
      <c r="AL78">
        <v>77.556179</v>
      </c>
      <c r="AM78">
        <v>10.212134000000001</v>
      </c>
      <c r="AN78">
        <v>1.0177449999999999</v>
      </c>
      <c r="AO78">
        <v>25.594757999999999</v>
      </c>
      <c r="AP78">
        <v>11.771557</v>
      </c>
      <c r="AQ78">
        <v>43.876728</v>
      </c>
      <c r="AR78">
        <v>45.919665999999999</v>
      </c>
      <c r="AS78">
        <v>19.518179</v>
      </c>
      <c r="AT78">
        <v>19.346045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83.4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3336.6954500000011</v>
      </c>
    </row>
    <row r="79" spans="1:117">
      <c r="A79" t="s">
        <v>121</v>
      </c>
      <c r="B79">
        <v>0</v>
      </c>
      <c r="C79">
        <v>0</v>
      </c>
      <c r="D79">
        <v>22.344629999999999</v>
      </c>
      <c r="E79">
        <v>0</v>
      </c>
      <c r="F79">
        <v>0</v>
      </c>
      <c r="G79">
        <v>28.530996999999999</v>
      </c>
      <c r="H79">
        <v>0</v>
      </c>
      <c r="I79">
        <v>0</v>
      </c>
      <c r="J79">
        <v>76.331577999999993</v>
      </c>
      <c r="K79">
        <v>664.32225200000005</v>
      </c>
      <c r="L79">
        <v>631.79441299999996</v>
      </c>
      <c r="M79">
        <v>88.991600000000005</v>
      </c>
      <c r="N79">
        <v>114.26231199999999</v>
      </c>
      <c r="O79">
        <v>119.621759</v>
      </c>
      <c r="P79">
        <v>134.75456299999999</v>
      </c>
      <c r="Q79">
        <v>19.331489999999999</v>
      </c>
      <c r="R79">
        <v>41.003943999999997</v>
      </c>
      <c r="S79">
        <v>25.527144</v>
      </c>
      <c r="T79">
        <v>0</v>
      </c>
      <c r="U79">
        <v>403.72683799999999</v>
      </c>
      <c r="V79">
        <v>13.784025</v>
      </c>
      <c r="W79">
        <v>33.356372999999998</v>
      </c>
      <c r="X79">
        <v>142.69186400000001</v>
      </c>
      <c r="Y79">
        <v>0</v>
      </c>
      <c r="Z79">
        <v>19.018471999999999</v>
      </c>
      <c r="AA79">
        <v>40.769838</v>
      </c>
      <c r="AB79">
        <v>38.218139000000001</v>
      </c>
      <c r="AC79">
        <v>28.112454</v>
      </c>
      <c r="AD79">
        <v>35.906272999999999</v>
      </c>
      <c r="AE79">
        <v>47.819980999999999</v>
      </c>
      <c r="AF79">
        <v>38.150312</v>
      </c>
      <c r="AG79">
        <v>18.078837</v>
      </c>
      <c r="AH79">
        <v>149.634007</v>
      </c>
      <c r="AI79">
        <v>0</v>
      </c>
      <c r="AJ79">
        <v>0</v>
      </c>
      <c r="AK79">
        <v>49.713900000000002</v>
      </c>
      <c r="AL79">
        <v>77.556179</v>
      </c>
      <c r="AM79">
        <v>15.287255999999999</v>
      </c>
      <c r="AN79">
        <v>1.0177449999999999</v>
      </c>
      <c r="AO79">
        <v>25.594757999999999</v>
      </c>
      <c r="AP79">
        <v>11.771557</v>
      </c>
      <c r="AQ79">
        <v>60.208621000000001</v>
      </c>
      <c r="AR79">
        <v>25.629581000000002</v>
      </c>
      <c r="AS79">
        <v>31.749572000000001</v>
      </c>
      <c r="AT79">
        <v>19.346045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77.209999999999994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3371.1693090000022</v>
      </c>
    </row>
    <row r="80" spans="1:117">
      <c r="A80" t="s">
        <v>122</v>
      </c>
      <c r="B80">
        <v>0</v>
      </c>
      <c r="C80">
        <v>0</v>
      </c>
      <c r="D80">
        <v>22.344629999999999</v>
      </c>
      <c r="E80">
        <v>0</v>
      </c>
      <c r="F80">
        <v>0</v>
      </c>
      <c r="G80">
        <v>28.530996999999999</v>
      </c>
      <c r="H80">
        <v>0</v>
      </c>
      <c r="I80">
        <v>0</v>
      </c>
      <c r="J80">
        <v>76.331577999999993</v>
      </c>
      <c r="K80">
        <v>664.32225200000005</v>
      </c>
      <c r="L80">
        <v>631.79441299999996</v>
      </c>
      <c r="M80">
        <v>88.991600000000005</v>
      </c>
      <c r="N80">
        <v>114.26231199999999</v>
      </c>
      <c r="O80">
        <v>119.621759</v>
      </c>
      <c r="P80">
        <v>134.75456299999999</v>
      </c>
      <c r="Q80">
        <v>19.331489999999999</v>
      </c>
      <c r="R80">
        <v>41.003943999999997</v>
      </c>
      <c r="S80">
        <v>25.527144</v>
      </c>
      <c r="T80">
        <v>0</v>
      </c>
      <c r="U80">
        <v>403.72683799999999</v>
      </c>
      <c r="V80">
        <v>13.784025</v>
      </c>
      <c r="W80">
        <v>33.356372999999998</v>
      </c>
      <c r="X80">
        <v>142.69186400000001</v>
      </c>
      <c r="Y80">
        <v>0</v>
      </c>
      <c r="Z80">
        <v>19.018471999999999</v>
      </c>
      <c r="AA80">
        <v>40.769838</v>
      </c>
      <c r="AB80">
        <v>38.218139000000001</v>
      </c>
      <c r="AC80">
        <v>28.112454</v>
      </c>
      <c r="AD80">
        <v>35.906272999999999</v>
      </c>
      <c r="AE80">
        <v>47.819980999999999</v>
      </c>
      <c r="AF80">
        <v>38.150312</v>
      </c>
      <c r="AG80">
        <v>18.078837</v>
      </c>
      <c r="AH80">
        <v>149.634007</v>
      </c>
      <c r="AI80">
        <v>0</v>
      </c>
      <c r="AJ80">
        <v>0</v>
      </c>
      <c r="AK80">
        <v>49.713900000000002</v>
      </c>
      <c r="AL80">
        <v>77.556179</v>
      </c>
      <c r="AM80">
        <v>15.287255999999999</v>
      </c>
      <c r="AN80">
        <v>1.0177449999999999</v>
      </c>
      <c r="AO80">
        <v>25.594757999999999</v>
      </c>
      <c r="AP80">
        <v>11.771557</v>
      </c>
      <c r="AQ80">
        <v>60.208621000000001</v>
      </c>
      <c r="AR80">
        <v>25.629581000000002</v>
      </c>
      <c r="AS80">
        <v>31.749572000000001</v>
      </c>
      <c r="AT80">
        <v>19.346045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73.34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3367.2993090000023</v>
      </c>
    </row>
    <row r="81" spans="1:117">
      <c r="A81" t="s">
        <v>123</v>
      </c>
      <c r="B81">
        <v>0</v>
      </c>
      <c r="C81">
        <v>0</v>
      </c>
      <c r="D81">
        <v>22.344629999999999</v>
      </c>
      <c r="E81">
        <v>0</v>
      </c>
      <c r="F81">
        <v>0</v>
      </c>
      <c r="G81">
        <v>28.530996999999999</v>
      </c>
      <c r="H81">
        <v>0</v>
      </c>
      <c r="I81">
        <v>0</v>
      </c>
      <c r="J81">
        <v>76.331577999999993</v>
      </c>
      <c r="K81">
        <v>664.32225200000005</v>
      </c>
      <c r="L81">
        <v>631.79441299999996</v>
      </c>
      <c r="M81">
        <v>88.991600000000005</v>
      </c>
      <c r="N81">
        <v>114.26231199999999</v>
      </c>
      <c r="O81">
        <v>119.621759</v>
      </c>
      <c r="P81">
        <v>134.75456299999999</v>
      </c>
      <c r="Q81">
        <v>19.331489999999999</v>
      </c>
      <c r="R81">
        <v>41.003943999999997</v>
      </c>
      <c r="S81">
        <v>25.527144</v>
      </c>
      <c r="T81">
        <v>0</v>
      </c>
      <c r="U81">
        <v>403.72683799999999</v>
      </c>
      <c r="V81">
        <v>13.784025</v>
      </c>
      <c r="W81">
        <v>33.356372999999998</v>
      </c>
      <c r="X81">
        <v>142.69186400000001</v>
      </c>
      <c r="Y81">
        <v>0</v>
      </c>
      <c r="Z81">
        <v>19.018471999999999</v>
      </c>
      <c r="AA81">
        <v>40.769838</v>
      </c>
      <c r="AB81">
        <v>38.218139000000001</v>
      </c>
      <c r="AC81">
        <v>28.112454</v>
      </c>
      <c r="AD81">
        <v>35.906272999999999</v>
      </c>
      <c r="AE81">
        <v>47.819980999999999</v>
      </c>
      <c r="AF81">
        <v>38.150312</v>
      </c>
      <c r="AG81">
        <v>18.078837</v>
      </c>
      <c r="AH81">
        <v>149.634007</v>
      </c>
      <c r="AI81">
        <v>0</v>
      </c>
      <c r="AJ81">
        <v>0</v>
      </c>
      <c r="AK81">
        <v>49.713900000000002</v>
      </c>
      <c r="AL81">
        <v>77.556179</v>
      </c>
      <c r="AM81">
        <v>15.287255999999999</v>
      </c>
      <c r="AN81">
        <v>1.0177449999999999</v>
      </c>
      <c r="AO81">
        <v>25.594757999999999</v>
      </c>
      <c r="AP81">
        <v>11.771557</v>
      </c>
      <c r="AQ81">
        <v>60.208621000000001</v>
      </c>
      <c r="AR81">
        <v>25.629581000000002</v>
      </c>
      <c r="AS81">
        <v>19.518179</v>
      </c>
      <c r="AT81">
        <v>19.346045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72.37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3354.097916000002</v>
      </c>
    </row>
    <row r="82" spans="1:117">
      <c r="A82" t="s">
        <v>124</v>
      </c>
      <c r="B82">
        <v>0</v>
      </c>
      <c r="C82">
        <v>0</v>
      </c>
      <c r="D82">
        <v>22.344629999999999</v>
      </c>
      <c r="E82">
        <v>0</v>
      </c>
      <c r="F82">
        <v>0</v>
      </c>
      <c r="G82">
        <v>28.530996999999999</v>
      </c>
      <c r="H82">
        <v>0</v>
      </c>
      <c r="I82">
        <v>0</v>
      </c>
      <c r="J82">
        <v>76.331577999999993</v>
      </c>
      <c r="K82">
        <v>664.32225200000005</v>
      </c>
      <c r="L82">
        <v>631.79441299999996</v>
      </c>
      <c r="M82">
        <v>88.991600000000005</v>
      </c>
      <c r="N82">
        <v>114.26231199999999</v>
      </c>
      <c r="O82">
        <v>119.621759</v>
      </c>
      <c r="P82">
        <v>134.75456299999999</v>
      </c>
      <c r="Q82">
        <v>19.331489999999999</v>
      </c>
      <c r="R82">
        <v>41.003943999999997</v>
      </c>
      <c r="S82">
        <v>25.527144</v>
      </c>
      <c r="T82">
        <v>0</v>
      </c>
      <c r="U82">
        <v>403.72683799999999</v>
      </c>
      <c r="V82">
        <v>13.784025</v>
      </c>
      <c r="W82">
        <v>33.356372999999998</v>
      </c>
      <c r="X82">
        <v>142.69186400000001</v>
      </c>
      <c r="Y82">
        <v>0</v>
      </c>
      <c r="Z82">
        <v>19.018471999999999</v>
      </c>
      <c r="AA82">
        <v>40.769838</v>
      </c>
      <c r="AB82">
        <v>38.218139000000001</v>
      </c>
      <c r="AC82">
        <v>28.112454</v>
      </c>
      <c r="AD82">
        <v>35.906272999999999</v>
      </c>
      <c r="AE82">
        <v>47.819980999999999</v>
      </c>
      <c r="AF82">
        <v>38.150312</v>
      </c>
      <c r="AG82">
        <v>18.078837</v>
      </c>
      <c r="AH82">
        <v>149.634007</v>
      </c>
      <c r="AI82">
        <v>0</v>
      </c>
      <c r="AJ82">
        <v>0</v>
      </c>
      <c r="AK82">
        <v>49.713900000000002</v>
      </c>
      <c r="AL82">
        <v>77.556179</v>
      </c>
      <c r="AM82">
        <v>15.287255999999999</v>
      </c>
      <c r="AN82">
        <v>1.0177449999999999</v>
      </c>
      <c r="AO82">
        <v>25.594757999999999</v>
      </c>
      <c r="AP82">
        <v>11.771557</v>
      </c>
      <c r="AQ82">
        <v>60.208621000000001</v>
      </c>
      <c r="AR82">
        <v>25.629581000000002</v>
      </c>
      <c r="AS82">
        <v>19.518179</v>
      </c>
      <c r="AT82">
        <v>19.346045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67.55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3349.2779160000023</v>
      </c>
    </row>
    <row r="83" spans="1:117">
      <c r="A83" t="s">
        <v>125</v>
      </c>
      <c r="B83">
        <v>0</v>
      </c>
      <c r="C83">
        <v>0</v>
      </c>
      <c r="D83">
        <v>22.344629999999999</v>
      </c>
      <c r="E83">
        <v>0</v>
      </c>
      <c r="F83">
        <v>0</v>
      </c>
      <c r="G83">
        <v>28.530996999999999</v>
      </c>
      <c r="H83">
        <v>0</v>
      </c>
      <c r="I83">
        <v>0</v>
      </c>
      <c r="J83">
        <v>76.331577999999993</v>
      </c>
      <c r="K83">
        <v>664.32225200000005</v>
      </c>
      <c r="L83">
        <v>631.79441299999996</v>
      </c>
      <c r="M83">
        <v>88.991600000000005</v>
      </c>
      <c r="N83">
        <v>114.26231199999999</v>
      </c>
      <c r="O83">
        <v>119.621759</v>
      </c>
      <c r="P83">
        <v>134.75456299999999</v>
      </c>
      <c r="Q83">
        <v>19.331489999999999</v>
      </c>
      <c r="R83">
        <v>41.003943999999997</v>
      </c>
      <c r="S83">
        <v>25.527144</v>
      </c>
      <c r="T83">
        <v>0</v>
      </c>
      <c r="U83">
        <v>403.72683799999999</v>
      </c>
      <c r="V83">
        <v>13.784025</v>
      </c>
      <c r="W83">
        <v>33.356372999999998</v>
      </c>
      <c r="X83">
        <v>142.69186400000001</v>
      </c>
      <c r="Y83">
        <v>0</v>
      </c>
      <c r="Z83">
        <v>19.018471999999999</v>
      </c>
      <c r="AA83">
        <v>40.769838</v>
      </c>
      <c r="AB83">
        <v>38.218139000000001</v>
      </c>
      <c r="AC83">
        <v>28.112454</v>
      </c>
      <c r="AD83">
        <v>35.906272999999999</v>
      </c>
      <c r="AE83">
        <v>47.819980999999999</v>
      </c>
      <c r="AF83">
        <v>38.150312</v>
      </c>
      <c r="AG83">
        <v>18.078837</v>
      </c>
      <c r="AH83">
        <v>149.634007</v>
      </c>
      <c r="AI83">
        <v>0</v>
      </c>
      <c r="AJ83">
        <v>0</v>
      </c>
      <c r="AK83">
        <v>49.713900000000002</v>
      </c>
      <c r="AL83">
        <v>77.556179</v>
      </c>
      <c r="AM83">
        <v>15.287255999999999</v>
      </c>
      <c r="AN83">
        <v>1.0177449999999999</v>
      </c>
      <c r="AO83">
        <v>25.594757999999999</v>
      </c>
      <c r="AP83">
        <v>11.771557</v>
      </c>
      <c r="AQ83">
        <v>60.208621000000001</v>
      </c>
      <c r="AR83">
        <v>25.629581000000002</v>
      </c>
      <c r="AS83">
        <v>19.518179</v>
      </c>
      <c r="AT83">
        <v>19.346045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61.83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3343.557916000002</v>
      </c>
    </row>
    <row r="84" spans="1:117">
      <c r="A84" t="s">
        <v>126</v>
      </c>
      <c r="B84">
        <v>0</v>
      </c>
      <c r="C84">
        <v>0</v>
      </c>
      <c r="D84">
        <v>22.344629999999999</v>
      </c>
      <c r="E84">
        <v>0</v>
      </c>
      <c r="F84">
        <v>0</v>
      </c>
      <c r="G84">
        <v>28.530996999999999</v>
      </c>
      <c r="H84">
        <v>0</v>
      </c>
      <c r="I84">
        <v>0</v>
      </c>
      <c r="J84">
        <v>76.331577999999993</v>
      </c>
      <c r="K84">
        <v>664.32225200000005</v>
      </c>
      <c r="L84">
        <v>631.79441299999996</v>
      </c>
      <c r="M84">
        <v>88.991600000000005</v>
      </c>
      <c r="N84">
        <v>114.26231199999999</v>
      </c>
      <c r="O84">
        <v>119.621759</v>
      </c>
      <c r="P84">
        <v>134.75456299999999</v>
      </c>
      <c r="Q84">
        <v>19.331489999999999</v>
      </c>
      <c r="R84">
        <v>41.003943999999997</v>
      </c>
      <c r="S84">
        <v>25.527144</v>
      </c>
      <c r="T84">
        <v>0</v>
      </c>
      <c r="U84">
        <v>403.72683799999999</v>
      </c>
      <c r="V84">
        <v>13.784025</v>
      </c>
      <c r="W84">
        <v>33.356372999999998</v>
      </c>
      <c r="X84">
        <v>142.69186400000001</v>
      </c>
      <c r="Y84">
        <v>0</v>
      </c>
      <c r="Z84">
        <v>19.018471999999999</v>
      </c>
      <c r="AA84">
        <v>40.769838</v>
      </c>
      <c r="AB84">
        <v>38.218139000000001</v>
      </c>
      <c r="AC84">
        <v>28.112454</v>
      </c>
      <c r="AD84">
        <v>35.906272999999999</v>
      </c>
      <c r="AE84">
        <v>47.819980999999999</v>
      </c>
      <c r="AF84">
        <v>38.150312</v>
      </c>
      <c r="AG84">
        <v>18.078837</v>
      </c>
      <c r="AH84">
        <v>149.634007</v>
      </c>
      <c r="AI84">
        <v>0</v>
      </c>
      <c r="AJ84">
        <v>0</v>
      </c>
      <c r="AK84">
        <v>49.713900000000002</v>
      </c>
      <c r="AL84">
        <v>77.556179</v>
      </c>
      <c r="AM84">
        <v>15.287255999999999</v>
      </c>
      <c r="AN84">
        <v>1.0177449999999999</v>
      </c>
      <c r="AO84">
        <v>25.594757999999999</v>
      </c>
      <c r="AP84">
        <v>11.771557</v>
      </c>
      <c r="AQ84">
        <v>60.208621000000001</v>
      </c>
      <c r="AR84">
        <v>25.629581000000002</v>
      </c>
      <c r="AS84">
        <v>19.518179</v>
      </c>
      <c r="AT84">
        <v>19.346045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58.93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3340.6579160000019</v>
      </c>
    </row>
    <row r="85" spans="1:117">
      <c r="A85" t="s">
        <v>127</v>
      </c>
      <c r="B85">
        <v>0</v>
      </c>
      <c r="C85">
        <v>0</v>
      </c>
      <c r="D85">
        <v>22.344629999999999</v>
      </c>
      <c r="E85">
        <v>0</v>
      </c>
      <c r="F85">
        <v>0</v>
      </c>
      <c r="G85">
        <v>28.530996999999999</v>
      </c>
      <c r="H85">
        <v>0</v>
      </c>
      <c r="I85">
        <v>0</v>
      </c>
      <c r="J85">
        <v>76.331577999999993</v>
      </c>
      <c r="K85">
        <v>664.32225200000005</v>
      </c>
      <c r="L85">
        <v>631.79441299999996</v>
      </c>
      <c r="M85">
        <v>88.991600000000005</v>
      </c>
      <c r="N85">
        <v>114.26231199999999</v>
      </c>
      <c r="O85">
        <v>119.621759</v>
      </c>
      <c r="P85">
        <v>134.75456299999999</v>
      </c>
      <c r="Q85">
        <v>19.331489999999999</v>
      </c>
      <c r="R85">
        <v>41.003943999999997</v>
      </c>
      <c r="S85">
        <v>25.527144</v>
      </c>
      <c r="T85">
        <v>0</v>
      </c>
      <c r="U85">
        <v>403.72683799999999</v>
      </c>
      <c r="V85">
        <v>13.784025</v>
      </c>
      <c r="W85">
        <v>33.356372999999998</v>
      </c>
      <c r="X85">
        <v>142.69186400000001</v>
      </c>
      <c r="Y85">
        <v>0</v>
      </c>
      <c r="Z85">
        <v>19.018471999999999</v>
      </c>
      <c r="AA85">
        <v>40.769838</v>
      </c>
      <c r="AB85">
        <v>38.218139000000001</v>
      </c>
      <c r="AC85">
        <v>28.112454</v>
      </c>
      <c r="AD85">
        <v>35.906272999999999</v>
      </c>
      <c r="AE85">
        <v>47.819980999999999</v>
      </c>
      <c r="AF85">
        <v>38.150312</v>
      </c>
      <c r="AG85">
        <v>18.078837</v>
      </c>
      <c r="AH85">
        <v>149.634007</v>
      </c>
      <c r="AI85">
        <v>0</v>
      </c>
      <c r="AJ85">
        <v>0</v>
      </c>
      <c r="AK85">
        <v>49.713900000000002</v>
      </c>
      <c r="AL85">
        <v>77.556179</v>
      </c>
      <c r="AM85">
        <v>15.287255999999999</v>
      </c>
      <c r="AN85">
        <v>1.0177449999999999</v>
      </c>
      <c r="AO85">
        <v>25.594757999999999</v>
      </c>
      <c r="AP85">
        <v>11.771557</v>
      </c>
      <c r="AQ85">
        <v>60.208621000000001</v>
      </c>
      <c r="AR85">
        <v>25.629581000000002</v>
      </c>
      <c r="AS85">
        <v>19.518179</v>
      </c>
      <c r="AT85">
        <v>19.346045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56.03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3337.7579160000023</v>
      </c>
    </row>
    <row r="86" spans="1:117">
      <c r="A86" t="s">
        <v>128</v>
      </c>
      <c r="B86">
        <v>0</v>
      </c>
      <c r="C86">
        <v>0</v>
      </c>
      <c r="D86">
        <v>22.344629999999999</v>
      </c>
      <c r="E86">
        <v>0</v>
      </c>
      <c r="F86">
        <v>0</v>
      </c>
      <c r="G86">
        <v>28.530996999999999</v>
      </c>
      <c r="H86">
        <v>0</v>
      </c>
      <c r="I86">
        <v>0</v>
      </c>
      <c r="J86">
        <v>76.331577999999993</v>
      </c>
      <c r="K86">
        <v>664.32225200000005</v>
      </c>
      <c r="L86">
        <v>631.79441299999996</v>
      </c>
      <c r="M86">
        <v>88.991600000000005</v>
      </c>
      <c r="N86">
        <v>114.26231199999999</v>
      </c>
      <c r="O86">
        <v>119.621759</v>
      </c>
      <c r="P86">
        <v>134.75456299999999</v>
      </c>
      <c r="Q86">
        <v>19.331489999999999</v>
      </c>
      <c r="R86">
        <v>41.003943999999997</v>
      </c>
      <c r="S86">
        <v>25.527144</v>
      </c>
      <c r="T86">
        <v>0</v>
      </c>
      <c r="U86">
        <v>403.72683799999999</v>
      </c>
      <c r="V86">
        <v>13.784025</v>
      </c>
      <c r="W86">
        <v>33.356372999999998</v>
      </c>
      <c r="X86">
        <v>142.69186400000001</v>
      </c>
      <c r="Y86">
        <v>0</v>
      </c>
      <c r="Z86">
        <v>2.1280600000000001</v>
      </c>
      <c r="AA86">
        <v>40.769838</v>
      </c>
      <c r="AB86">
        <v>38.218139000000001</v>
      </c>
      <c r="AC86">
        <v>28.112454</v>
      </c>
      <c r="AD86">
        <v>35.395150999999998</v>
      </c>
      <c r="AE86">
        <v>47.819980999999999</v>
      </c>
      <c r="AF86">
        <v>24.797702999999998</v>
      </c>
      <c r="AG86">
        <v>18.078837</v>
      </c>
      <c r="AH86">
        <v>147.939346</v>
      </c>
      <c r="AI86">
        <v>0</v>
      </c>
      <c r="AJ86">
        <v>0</v>
      </c>
      <c r="AK86">
        <v>49.713900000000002</v>
      </c>
      <c r="AL86">
        <v>77.556179</v>
      </c>
      <c r="AM86">
        <v>10.212134000000001</v>
      </c>
      <c r="AN86">
        <v>1.0177449999999999</v>
      </c>
      <c r="AO86">
        <v>25.594757999999999</v>
      </c>
      <c r="AP86">
        <v>11.771557</v>
      </c>
      <c r="AQ86">
        <v>43.876728</v>
      </c>
      <c r="AR86">
        <v>25.629581000000002</v>
      </c>
      <c r="AS86">
        <v>19.518179</v>
      </c>
      <c r="AT86">
        <v>19.346045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53.12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3280.9920970000016</v>
      </c>
    </row>
    <row r="87" spans="1:117">
      <c r="A87" t="s">
        <v>129</v>
      </c>
      <c r="B87">
        <v>0</v>
      </c>
      <c r="C87">
        <v>0</v>
      </c>
      <c r="D87">
        <v>13.203645</v>
      </c>
      <c r="E87">
        <v>0</v>
      </c>
      <c r="F87">
        <v>0</v>
      </c>
      <c r="G87">
        <v>28.530996999999999</v>
      </c>
      <c r="H87">
        <v>0</v>
      </c>
      <c r="I87">
        <v>0</v>
      </c>
      <c r="J87">
        <v>76.331577999999993</v>
      </c>
      <c r="K87">
        <v>664.32225200000005</v>
      </c>
      <c r="L87">
        <v>631.79441299999996</v>
      </c>
      <c r="M87">
        <v>88.991600000000005</v>
      </c>
      <c r="N87">
        <v>114.26231199999999</v>
      </c>
      <c r="O87">
        <v>119.621759</v>
      </c>
      <c r="P87">
        <v>134.75456299999999</v>
      </c>
      <c r="Q87">
        <v>19.331489999999999</v>
      </c>
      <c r="R87">
        <v>41.003943999999997</v>
      </c>
      <c r="S87">
        <v>25.527144</v>
      </c>
      <c r="T87">
        <v>0</v>
      </c>
      <c r="U87">
        <v>403.72683799999999</v>
      </c>
      <c r="V87">
        <v>13.784025</v>
      </c>
      <c r="W87">
        <v>33.356372999999998</v>
      </c>
      <c r="X87">
        <v>142.69186400000001</v>
      </c>
      <c r="Y87">
        <v>0</v>
      </c>
      <c r="Z87">
        <v>2.1280600000000001</v>
      </c>
      <c r="AA87">
        <v>40.769838</v>
      </c>
      <c r="AB87">
        <v>38.218139000000001</v>
      </c>
      <c r="AC87">
        <v>28.112454</v>
      </c>
      <c r="AD87">
        <v>35.395150999999998</v>
      </c>
      <c r="AE87">
        <v>47.819980999999999</v>
      </c>
      <c r="AF87">
        <v>24.797702999999998</v>
      </c>
      <c r="AG87">
        <v>18.078837</v>
      </c>
      <c r="AH87">
        <v>147.939346</v>
      </c>
      <c r="AI87">
        <v>0</v>
      </c>
      <c r="AJ87">
        <v>0</v>
      </c>
      <c r="AK87">
        <v>49.713900000000002</v>
      </c>
      <c r="AL87">
        <v>77.556179</v>
      </c>
      <c r="AM87">
        <v>10.212134000000001</v>
      </c>
      <c r="AN87">
        <v>1.0177449999999999</v>
      </c>
      <c r="AO87">
        <v>25.594757999999999</v>
      </c>
      <c r="AP87">
        <v>11.771557</v>
      </c>
      <c r="AQ87">
        <v>43.876728</v>
      </c>
      <c r="AR87">
        <v>25.629581000000002</v>
      </c>
      <c r="AS87">
        <v>19.518179</v>
      </c>
      <c r="AT87">
        <v>19.346045</v>
      </c>
      <c r="AU87">
        <v>0</v>
      </c>
      <c r="AV87">
        <v>9.1409850000000006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48.38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3276.2520970000019</v>
      </c>
    </row>
    <row r="88" spans="1:117">
      <c r="A88" t="s">
        <v>130</v>
      </c>
      <c r="B88">
        <v>0</v>
      </c>
      <c r="C88">
        <v>0</v>
      </c>
      <c r="D88">
        <v>13.203645</v>
      </c>
      <c r="E88">
        <v>0</v>
      </c>
      <c r="F88">
        <v>0</v>
      </c>
      <c r="G88">
        <v>28.530996999999999</v>
      </c>
      <c r="H88">
        <v>0</v>
      </c>
      <c r="I88">
        <v>0</v>
      </c>
      <c r="J88">
        <v>76.331577999999993</v>
      </c>
      <c r="K88">
        <v>664.32225200000005</v>
      </c>
      <c r="L88">
        <v>631.79441299999996</v>
      </c>
      <c r="M88">
        <v>88.991600000000005</v>
      </c>
      <c r="N88">
        <v>114.26231199999999</v>
      </c>
      <c r="O88">
        <v>119.621759</v>
      </c>
      <c r="P88">
        <v>134.75456299999999</v>
      </c>
      <c r="Q88">
        <v>19.331489999999999</v>
      </c>
      <c r="R88">
        <v>41.003943999999997</v>
      </c>
      <c r="S88">
        <v>25.527144</v>
      </c>
      <c r="T88">
        <v>0</v>
      </c>
      <c r="U88">
        <v>403.72683799999999</v>
      </c>
      <c r="V88">
        <v>13.784025</v>
      </c>
      <c r="W88">
        <v>33.356372999999998</v>
      </c>
      <c r="X88">
        <v>142.69186400000001</v>
      </c>
      <c r="Y88">
        <v>0</v>
      </c>
      <c r="Z88">
        <v>2.1280600000000001</v>
      </c>
      <c r="AA88">
        <v>40.769838</v>
      </c>
      <c r="AB88">
        <v>38.218139000000001</v>
      </c>
      <c r="AC88">
        <v>28.112454</v>
      </c>
      <c r="AD88">
        <v>35.395150999999998</v>
      </c>
      <c r="AE88">
        <v>47.819980999999999</v>
      </c>
      <c r="AF88">
        <v>24.797702999999998</v>
      </c>
      <c r="AG88">
        <v>18.078837</v>
      </c>
      <c r="AH88">
        <v>147.939346</v>
      </c>
      <c r="AI88">
        <v>0</v>
      </c>
      <c r="AJ88">
        <v>0</v>
      </c>
      <c r="AK88">
        <v>49.713900000000002</v>
      </c>
      <c r="AL88">
        <v>77.556179</v>
      </c>
      <c r="AM88">
        <v>10.212134000000001</v>
      </c>
      <c r="AN88">
        <v>1.0177449999999999</v>
      </c>
      <c r="AO88">
        <v>25.594757999999999</v>
      </c>
      <c r="AP88">
        <v>11.771557</v>
      </c>
      <c r="AQ88">
        <v>43.876728</v>
      </c>
      <c r="AR88">
        <v>25.629581000000002</v>
      </c>
      <c r="AS88">
        <v>19.518179</v>
      </c>
      <c r="AT88">
        <v>19.346045</v>
      </c>
      <c r="AU88">
        <v>0</v>
      </c>
      <c r="AV88">
        <v>9.1409850000000006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48.38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3276.2520970000019</v>
      </c>
    </row>
    <row r="89" spans="1:117">
      <c r="A89" t="s">
        <v>131</v>
      </c>
      <c r="B89">
        <v>0</v>
      </c>
      <c r="C89">
        <v>0</v>
      </c>
      <c r="D89">
        <v>2.252872</v>
      </c>
      <c r="E89">
        <v>0</v>
      </c>
      <c r="F89">
        <v>0</v>
      </c>
      <c r="G89">
        <v>28.530996999999999</v>
      </c>
      <c r="H89">
        <v>0</v>
      </c>
      <c r="I89">
        <v>0</v>
      </c>
      <c r="J89">
        <v>76.331577999999993</v>
      </c>
      <c r="K89">
        <v>664.32225200000005</v>
      </c>
      <c r="L89">
        <v>631.79441299999996</v>
      </c>
      <c r="M89">
        <v>88.991600000000005</v>
      </c>
      <c r="N89">
        <v>114.26231199999999</v>
      </c>
      <c r="O89">
        <v>119.621759</v>
      </c>
      <c r="P89">
        <v>134.75456299999999</v>
      </c>
      <c r="Q89">
        <v>19.331489999999999</v>
      </c>
      <c r="R89">
        <v>41.003943999999997</v>
      </c>
      <c r="S89">
        <v>25.527144</v>
      </c>
      <c r="T89">
        <v>0</v>
      </c>
      <c r="U89">
        <v>402.63862499999999</v>
      </c>
      <c r="V89">
        <v>13.784025</v>
      </c>
      <c r="W89">
        <v>33.356372999999998</v>
      </c>
      <c r="X89">
        <v>142.69186400000001</v>
      </c>
      <c r="Y89">
        <v>0</v>
      </c>
      <c r="Z89">
        <v>2.1280600000000001</v>
      </c>
      <c r="AA89">
        <v>40.769838</v>
      </c>
      <c r="AB89">
        <v>38.218139000000001</v>
      </c>
      <c r="AC89">
        <v>28.112454</v>
      </c>
      <c r="AD89">
        <v>35.395150999999998</v>
      </c>
      <c r="AE89">
        <v>47.819980999999999</v>
      </c>
      <c r="AF89">
        <v>24.797702999999998</v>
      </c>
      <c r="AG89">
        <v>18.078837</v>
      </c>
      <c r="AH89">
        <v>147.939346</v>
      </c>
      <c r="AI89">
        <v>0</v>
      </c>
      <c r="AJ89">
        <v>0</v>
      </c>
      <c r="AK89">
        <v>49.713900000000002</v>
      </c>
      <c r="AL89">
        <v>77.556179</v>
      </c>
      <c r="AM89">
        <v>10.212134000000001</v>
      </c>
      <c r="AN89">
        <v>1.0177449999999999</v>
      </c>
      <c r="AO89">
        <v>25.594757999999999</v>
      </c>
      <c r="AP89">
        <v>11.771557</v>
      </c>
      <c r="AQ89">
        <v>43.876728</v>
      </c>
      <c r="AR89">
        <v>27.765378999999999</v>
      </c>
      <c r="AS89">
        <v>19.518179</v>
      </c>
      <c r="AT89">
        <v>19.346045</v>
      </c>
      <c r="AU89">
        <v>0</v>
      </c>
      <c r="AV89">
        <v>9.1409850000000006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48.38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3266.3489090000016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28.530996999999999</v>
      </c>
      <c r="H90">
        <v>0</v>
      </c>
      <c r="I90">
        <v>0</v>
      </c>
      <c r="J90">
        <v>76.331577999999993</v>
      </c>
      <c r="K90">
        <v>664.32225200000005</v>
      </c>
      <c r="L90">
        <v>631.79441299999996</v>
      </c>
      <c r="M90">
        <v>88.991600000000005</v>
      </c>
      <c r="N90">
        <v>114.26231199999999</v>
      </c>
      <c r="O90">
        <v>119.621759</v>
      </c>
      <c r="P90">
        <v>134.75456299999999</v>
      </c>
      <c r="Q90">
        <v>19.331489999999999</v>
      </c>
      <c r="R90">
        <v>41.003943999999997</v>
      </c>
      <c r="S90">
        <v>25.527144</v>
      </c>
      <c r="T90">
        <v>0</v>
      </c>
      <c r="U90">
        <v>402.63862499999999</v>
      </c>
      <c r="V90">
        <v>13.784025</v>
      </c>
      <c r="W90">
        <v>33.356372999999998</v>
      </c>
      <c r="X90">
        <v>142.69186400000001</v>
      </c>
      <c r="Y90">
        <v>0</v>
      </c>
      <c r="Z90">
        <v>12.61514</v>
      </c>
      <c r="AA90">
        <v>40.769838</v>
      </c>
      <c r="AB90">
        <v>38.218139000000001</v>
      </c>
      <c r="AC90">
        <v>28.112454</v>
      </c>
      <c r="AD90">
        <v>35.906272999999999</v>
      </c>
      <c r="AE90">
        <v>47.819980999999999</v>
      </c>
      <c r="AF90">
        <v>38.150312</v>
      </c>
      <c r="AG90">
        <v>18.078837</v>
      </c>
      <c r="AH90">
        <v>149.634007</v>
      </c>
      <c r="AI90">
        <v>0</v>
      </c>
      <c r="AJ90">
        <v>0</v>
      </c>
      <c r="AK90">
        <v>49.713900000000002</v>
      </c>
      <c r="AL90">
        <v>77.556179</v>
      </c>
      <c r="AM90">
        <v>15.287255999999999</v>
      </c>
      <c r="AN90">
        <v>1.0177449999999999</v>
      </c>
      <c r="AO90">
        <v>25.594757999999999</v>
      </c>
      <c r="AP90">
        <v>11.771557</v>
      </c>
      <c r="AQ90">
        <v>60.208621000000001</v>
      </c>
      <c r="AR90">
        <v>27.765378999999999</v>
      </c>
      <c r="AS90">
        <v>19.518179</v>
      </c>
      <c r="AT90">
        <v>19.346045</v>
      </c>
      <c r="AU90">
        <v>0</v>
      </c>
      <c r="AV90">
        <v>9.1409850000000006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48.38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3311.5485240000016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28.530996999999999</v>
      </c>
      <c r="H91">
        <v>0</v>
      </c>
      <c r="I91">
        <v>0</v>
      </c>
      <c r="J91">
        <v>76.331577999999993</v>
      </c>
      <c r="K91">
        <v>664.32225200000005</v>
      </c>
      <c r="L91">
        <v>631.79441299999996</v>
      </c>
      <c r="M91">
        <v>88.991600000000005</v>
      </c>
      <c r="N91">
        <v>114.26231199999999</v>
      </c>
      <c r="O91">
        <v>119.621759</v>
      </c>
      <c r="P91">
        <v>134.75456299999999</v>
      </c>
      <c r="Q91">
        <v>19.331489999999999</v>
      </c>
      <c r="R91">
        <v>41.003943999999997</v>
      </c>
      <c r="S91">
        <v>25.527144</v>
      </c>
      <c r="T91">
        <v>0</v>
      </c>
      <c r="U91">
        <v>401.55041199999999</v>
      </c>
      <c r="V91">
        <v>13.784025</v>
      </c>
      <c r="W91">
        <v>33.356372999999998</v>
      </c>
      <c r="X91">
        <v>142.69186400000001</v>
      </c>
      <c r="Y91">
        <v>0</v>
      </c>
      <c r="Z91">
        <v>12.61514</v>
      </c>
      <c r="AA91">
        <v>40.769838</v>
      </c>
      <c r="AB91">
        <v>38.218139000000001</v>
      </c>
      <c r="AC91">
        <v>28.112454</v>
      </c>
      <c r="AD91">
        <v>35.906272999999999</v>
      </c>
      <c r="AE91">
        <v>47.819980999999999</v>
      </c>
      <c r="AF91">
        <v>38.150312</v>
      </c>
      <c r="AG91">
        <v>18.078837</v>
      </c>
      <c r="AH91">
        <v>149.634007</v>
      </c>
      <c r="AI91">
        <v>0</v>
      </c>
      <c r="AJ91">
        <v>0</v>
      </c>
      <c r="AK91">
        <v>49.713900000000002</v>
      </c>
      <c r="AL91">
        <v>79.804185000000004</v>
      </c>
      <c r="AM91">
        <v>15.287255999999999</v>
      </c>
      <c r="AN91">
        <v>1.0177449999999999</v>
      </c>
      <c r="AO91">
        <v>25.594757999999999</v>
      </c>
      <c r="AP91">
        <v>11.771557</v>
      </c>
      <c r="AQ91">
        <v>60.208621000000001</v>
      </c>
      <c r="AR91">
        <v>27.765378999999999</v>
      </c>
      <c r="AS91">
        <v>19.518179</v>
      </c>
      <c r="AT91">
        <v>19.346045</v>
      </c>
      <c r="AU91">
        <v>0</v>
      </c>
      <c r="AV91">
        <v>9.1409850000000006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48.38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3312.7083170000014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28.530996999999999</v>
      </c>
      <c r="H92">
        <v>0</v>
      </c>
      <c r="I92">
        <v>0</v>
      </c>
      <c r="J92">
        <v>76.331577999999993</v>
      </c>
      <c r="K92">
        <v>664.32225200000005</v>
      </c>
      <c r="L92">
        <v>631.79441299999996</v>
      </c>
      <c r="M92">
        <v>88.991600000000005</v>
      </c>
      <c r="N92">
        <v>114.26231199999999</v>
      </c>
      <c r="O92">
        <v>119.621759</v>
      </c>
      <c r="P92">
        <v>134.75456299999999</v>
      </c>
      <c r="Q92">
        <v>19.331489999999999</v>
      </c>
      <c r="R92">
        <v>41.003943999999997</v>
      </c>
      <c r="S92">
        <v>25.527144</v>
      </c>
      <c r="T92">
        <v>0</v>
      </c>
      <c r="U92">
        <v>401.55041199999999</v>
      </c>
      <c r="V92">
        <v>13.784025</v>
      </c>
      <c r="W92">
        <v>33.356372999999998</v>
      </c>
      <c r="X92">
        <v>142.69186400000001</v>
      </c>
      <c r="Y92">
        <v>0</v>
      </c>
      <c r="Z92">
        <v>12.61514</v>
      </c>
      <c r="AA92">
        <v>40.769838</v>
      </c>
      <c r="AB92">
        <v>38.218139000000001</v>
      </c>
      <c r="AC92">
        <v>28.112454</v>
      </c>
      <c r="AD92">
        <v>35.906272999999999</v>
      </c>
      <c r="AE92">
        <v>47.819980999999999</v>
      </c>
      <c r="AF92">
        <v>38.150312</v>
      </c>
      <c r="AG92">
        <v>18.078837</v>
      </c>
      <c r="AH92">
        <v>149.634007</v>
      </c>
      <c r="AI92">
        <v>0</v>
      </c>
      <c r="AJ92">
        <v>0</v>
      </c>
      <c r="AK92">
        <v>49.713900000000002</v>
      </c>
      <c r="AL92">
        <v>79.804185000000004</v>
      </c>
      <c r="AM92">
        <v>15.287255999999999</v>
      </c>
      <c r="AN92">
        <v>1.0177449999999999</v>
      </c>
      <c r="AO92">
        <v>25.594757999999999</v>
      </c>
      <c r="AP92">
        <v>11.771557</v>
      </c>
      <c r="AQ92">
        <v>60.208621000000001</v>
      </c>
      <c r="AR92">
        <v>27.765378999999999</v>
      </c>
      <c r="AS92">
        <v>19.518179</v>
      </c>
      <c r="AT92">
        <v>19.346045</v>
      </c>
      <c r="AU92">
        <v>0</v>
      </c>
      <c r="AV92">
        <v>9.1409850000000006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48.38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3312.7083170000014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28.530996999999999</v>
      </c>
      <c r="H93">
        <v>0</v>
      </c>
      <c r="I93">
        <v>0</v>
      </c>
      <c r="J93">
        <v>76.331577999999993</v>
      </c>
      <c r="K93">
        <v>664.32225200000005</v>
      </c>
      <c r="L93">
        <v>631.79441299999996</v>
      </c>
      <c r="M93">
        <v>88.991600000000005</v>
      </c>
      <c r="N93">
        <v>114.26231199999999</v>
      </c>
      <c r="O93">
        <v>119.621759</v>
      </c>
      <c r="P93">
        <v>134.75456299999999</v>
      </c>
      <c r="Q93">
        <v>19.331489999999999</v>
      </c>
      <c r="R93">
        <v>41.003943999999997</v>
      </c>
      <c r="S93">
        <v>25.527144</v>
      </c>
      <c r="T93">
        <v>0</v>
      </c>
      <c r="U93">
        <v>401.55041199999999</v>
      </c>
      <c r="V93">
        <v>13.784025</v>
      </c>
      <c r="W93">
        <v>33.356372999999998</v>
      </c>
      <c r="X93">
        <v>142.69186400000001</v>
      </c>
      <c r="Y93">
        <v>0</v>
      </c>
      <c r="Z93">
        <v>12.61514</v>
      </c>
      <c r="AA93">
        <v>40.769838</v>
      </c>
      <c r="AB93">
        <v>38.218139000000001</v>
      </c>
      <c r="AC93">
        <v>28.112454</v>
      </c>
      <c r="AD93">
        <v>35.906272999999999</v>
      </c>
      <c r="AE93">
        <v>47.819980999999999</v>
      </c>
      <c r="AF93">
        <v>38.150312</v>
      </c>
      <c r="AG93">
        <v>18.078837</v>
      </c>
      <c r="AH93">
        <v>149.634007</v>
      </c>
      <c r="AI93">
        <v>0</v>
      </c>
      <c r="AJ93">
        <v>0</v>
      </c>
      <c r="AK93">
        <v>49.713900000000002</v>
      </c>
      <c r="AL93">
        <v>79.804185000000004</v>
      </c>
      <c r="AM93">
        <v>15.287255999999999</v>
      </c>
      <c r="AN93">
        <v>1.0177449999999999</v>
      </c>
      <c r="AO93">
        <v>25.594757999999999</v>
      </c>
      <c r="AP93">
        <v>11.771557</v>
      </c>
      <c r="AQ93">
        <v>60.208621000000001</v>
      </c>
      <c r="AR93">
        <v>27.765378999999999</v>
      </c>
      <c r="AS93">
        <v>19.518179</v>
      </c>
      <c r="AT93">
        <v>19.346045</v>
      </c>
      <c r="AU93">
        <v>0</v>
      </c>
      <c r="AV93">
        <v>9.1409850000000006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40.08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3304.4083170000013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28.530996999999999</v>
      </c>
      <c r="H94">
        <v>0</v>
      </c>
      <c r="I94">
        <v>0</v>
      </c>
      <c r="J94">
        <v>76.331577999999993</v>
      </c>
      <c r="K94">
        <v>664.32225200000005</v>
      </c>
      <c r="L94">
        <v>631.79441299999996</v>
      </c>
      <c r="M94">
        <v>88.991600000000005</v>
      </c>
      <c r="N94">
        <v>114.26231199999999</v>
      </c>
      <c r="O94">
        <v>119.621759</v>
      </c>
      <c r="P94">
        <v>134.75456299999999</v>
      </c>
      <c r="Q94">
        <v>19.331489999999999</v>
      </c>
      <c r="R94">
        <v>41.003943999999997</v>
      </c>
      <c r="S94">
        <v>25.527144</v>
      </c>
      <c r="T94">
        <v>0</v>
      </c>
      <c r="U94">
        <v>401.55041199999999</v>
      </c>
      <c r="V94">
        <v>13.784025</v>
      </c>
      <c r="W94">
        <v>33.356372999999998</v>
      </c>
      <c r="X94">
        <v>142.69186400000001</v>
      </c>
      <c r="Y94">
        <v>0</v>
      </c>
      <c r="Z94">
        <v>12.61514</v>
      </c>
      <c r="AA94">
        <v>40.769838</v>
      </c>
      <c r="AB94">
        <v>38.218139000000001</v>
      </c>
      <c r="AC94">
        <v>28.112454</v>
      </c>
      <c r="AD94">
        <v>35.906272999999999</v>
      </c>
      <c r="AE94">
        <v>47.819980999999999</v>
      </c>
      <c r="AF94">
        <v>38.150312</v>
      </c>
      <c r="AG94">
        <v>18.078837</v>
      </c>
      <c r="AH94">
        <v>149.634007</v>
      </c>
      <c r="AI94">
        <v>0</v>
      </c>
      <c r="AJ94">
        <v>0</v>
      </c>
      <c r="AK94">
        <v>49.713900000000002</v>
      </c>
      <c r="AL94">
        <v>79.804185000000004</v>
      </c>
      <c r="AM94">
        <v>15.287255999999999</v>
      </c>
      <c r="AN94">
        <v>1.0177449999999999</v>
      </c>
      <c r="AO94">
        <v>25.594757999999999</v>
      </c>
      <c r="AP94">
        <v>11.771557</v>
      </c>
      <c r="AQ94">
        <v>60.208621000000001</v>
      </c>
      <c r="AR94">
        <v>27.765378999999999</v>
      </c>
      <c r="AS94">
        <v>19.518179</v>
      </c>
      <c r="AT94">
        <v>19.346045</v>
      </c>
      <c r="AU94">
        <v>0</v>
      </c>
      <c r="AV94">
        <v>9.1409850000000006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38.130000000000003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3302.4583170000014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28.530996999999999</v>
      </c>
      <c r="H95">
        <v>0</v>
      </c>
      <c r="I95">
        <v>0</v>
      </c>
      <c r="J95">
        <v>76.331577999999993</v>
      </c>
      <c r="K95">
        <v>664.32225200000005</v>
      </c>
      <c r="L95">
        <v>631.79441299999996</v>
      </c>
      <c r="M95">
        <v>88.991600000000005</v>
      </c>
      <c r="N95">
        <v>114.26231199999999</v>
      </c>
      <c r="O95">
        <v>119.621759</v>
      </c>
      <c r="P95">
        <v>134.75456299999999</v>
      </c>
      <c r="Q95">
        <v>19.331489999999999</v>
      </c>
      <c r="R95">
        <v>41.003943999999997</v>
      </c>
      <c r="S95">
        <v>25.527144</v>
      </c>
      <c r="T95">
        <v>0</v>
      </c>
      <c r="U95">
        <v>401.55041199999999</v>
      </c>
      <c r="V95">
        <v>13.784025</v>
      </c>
      <c r="W95">
        <v>33.356372999999998</v>
      </c>
      <c r="X95">
        <v>142.69186400000001</v>
      </c>
      <c r="Y95">
        <v>0</v>
      </c>
      <c r="Z95">
        <v>1.06403</v>
      </c>
      <c r="AA95">
        <v>40.769838</v>
      </c>
      <c r="AB95">
        <v>38.218139000000001</v>
      </c>
      <c r="AC95">
        <v>18.722749</v>
      </c>
      <c r="AD95">
        <v>35.395150999999998</v>
      </c>
      <c r="AE95">
        <v>47.819980999999999</v>
      </c>
      <c r="AF95">
        <v>28.612734</v>
      </c>
      <c r="AG95">
        <v>18.078837</v>
      </c>
      <c r="AH95">
        <v>147.939346</v>
      </c>
      <c r="AI95">
        <v>0</v>
      </c>
      <c r="AJ95">
        <v>0</v>
      </c>
      <c r="AK95">
        <v>49.713900000000002</v>
      </c>
      <c r="AL95">
        <v>79.804185000000004</v>
      </c>
      <c r="AM95">
        <v>11.604698000000001</v>
      </c>
      <c r="AN95">
        <v>1.0177449999999999</v>
      </c>
      <c r="AO95">
        <v>25.594757999999999</v>
      </c>
      <c r="AP95">
        <v>11.771557</v>
      </c>
      <c r="AQ95">
        <v>58.502304000000002</v>
      </c>
      <c r="AR95">
        <v>29.901178000000002</v>
      </c>
      <c r="AS95">
        <v>19.518179</v>
      </c>
      <c r="AT95">
        <v>19.346045</v>
      </c>
      <c r="AU95">
        <v>0</v>
      </c>
      <c r="AV95">
        <v>9.1409850000000006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34.36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3262.7510650000013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28.530996999999999</v>
      </c>
      <c r="H96">
        <v>0</v>
      </c>
      <c r="I96">
        <v>0</v>
      </c>
      <c r="J96">
        <v>76.331577999999993</v>
      </c>
      <c r="K96">
        <v>664.32225200000005</v>
      </c>
      <c r="L96">
        <v>631.79441299999996</v>
      </c>
      <c r="M96">
        <v>88.991600000000005</v>
      </c>
      <c r="N96">
        <v>114.26231199999999</v>
      </c>
      <c r="O96">
        <v>119.621759</v>
      </c>
      <c r="P96">
        <v>134.75456299999999</v>
      </c>
      <c r="Q96">
        <v>19.331489999999999</v>
      </c>
      <c r="R96">
        <v>41.003943999999997</v>
      </c>
      <c r="S96">
        <v>25.527144</v>
      </c>
      <c r="T96">
        <v>0</v>
      </c>
      <c r="U96">
        <v>401.55041199999999</v>
      </c>
      <c r="V96">
        <v>13.784025</v>
      </c>
      <c r="W96">
        <v>33.356372999999998</v>
      </c>
      <c r="X96">
        <v>142.69186400000001</v>
      </c>
      <c r="Y96">
        <v>0</v>
      </c>
      <c r="Z96">
        <v>1.06403</v>
      </c>
      <c r="AA96">
        <v>40.769838</v>
      </c>
      <c r="AB96">
        <v>38.218139000000001</v>
      </c>
      <c r="AC96">
        <v>18.722749</v>
      </c>
      <c r="AD96">
        <v>35.395150999999998</v>
      </c>
      <c r="AE96">
        <v>47.819980999999999</v>
      </c>
      <c r="AF96">
        <v>25.751460999999999</v>
      </c>
      <c r="AG96">
        <v>18.078837</v>
      </c>
      <c r="AH96">
        <v>147.939346</v>
      </c>
      <c r="AI96">
        <v>0</v>
      </c>
      <c r="AJ96">
        <v>0</v>
      </c>
      <c r="AK96">
        <v>49.713900000000002</v>
      </c>
      <c r="AL96">
        <v>79.804185000000004</v>
      </c>
      <c r="AM96">
        <v>10.212134000000001</v>
      </c>
      <c r="AN96">
        <v>1.0177449999999999</v>
      </c>
      <c r="AO96">
        <v>25.594757999999999</v>
      </c>
      <c r="AP96">
        <v>11.771557</v>
      </c>
      <c r="AQ96">
        <v>58.502304000000002</v>
      </c>
      <c r="AR96">
        <v>29.901178000000002</v>
      </c>
      <c r="AS96">
        <v>19.518179</v>
      </c>
      <c r="AT96">
        <v>19.157081999999999</v>
      </c>
      <c r="AU96">
        <v>0</v>
      </c>
      <c r="AV96">
        <v>9.1409850000000006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34.36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3258.3082650000015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28.530996999999999</v>
      </c>
      <c r="H97">
        <v>0</v>
      </c>
      <c r="I97">
        <v>0</v>
      </c>
      <c r="J97">
        <v>76.331577999999993</v>
      </c>
      <c r="K97">
        <v>664.32225200000005</v>
      </c>
      <c r="L97">
        <v>631.79441299999996</v>
      </c>
      <c r="M97">
        <v>88.991600000000005</v>
      </c>
      <c r="N97">
        <v>114.26231199999999</v>
      </c>
      <c r="O97">
        <v>119.621759</v>
      </c>
      <c r="P97">
        <v>134.75456299999999</v>
      </c>
      <c r="Q97">
        <v>19.331489999999999</v>
      </c>
      <c r="R97">
        <v>41.003943999999997</v>
      </c>
      <c r="S97">
        <v>25.527144</v>
      </c>
      <c r="T97">
        <v>0</v>
      </c>
      <c r="U97">
        <v>401.55041199999999</v>
      </c>
      <c r="V97">
        <v>13.784025</v>
      </c>
      <c r="W97">
        <v>33.356372999999998</v>
      </c>
      <c r="X97">
        <v>142.69186400000001</v>
      </c>
      <c r="Y97">
        <v>0</v>
      </c>
      <c r="Z97">
        <v>1.06403</v>
      </c>
      <c r="AA97">
        <v>40.769838</v>
      </c>
      <c r="AB97">
        <v>38.218139000000001</v>
      </c>
      <c r="AC97">
        <v>18.722749</v>
      </c>
      <c r="AD97">
        <v>35.395150999999998</v>
      </c>
      <c r="AE97">
        <v>47.819980999999999</v>
      </c>
      <c r="AF97">
        <v>17.167639999999999</v>
      </c>
      <c r="AG97">
        <v>18.078837</v>
      </c>
      <c r="AH97">
        <v>147.939346</v>
      </c>
      <c r="AI97">
        <v>0</v>
      </c>
      <c r="AJ97">
        <v>0</v>
      </c>
      <c r="AK97">
        <v>49.713900000000002</v>
      </c>
      <c r="AL97">
        <v>78.680182000000002</v>
      </c>
      <c r="AM97">
        <v>10.212134000000001</v>
      </c>
      <c r="AN97">
        <v>1.0177449999999999</v>
      </c>
      <c r="AO97">
        <v>25.594757999999999</v>
      </c>
      <c r="AP97">
        <v>11.771557</v>
      </c>
      <c r="AQ97">
        <v>58.502304000000002</v>
      </c>
      <c r="AR97">
        <v>29.901178000000002</v>
      </c>
      <c r="AS97">
        <v>19.518179</v>
      </c>
      <c r="AT97">
        <v>18.715093</v>
      </c>
      <c r="AU97">
        <v>0</v>
      </c>
      <c r="AV97">
        <v>9.1409850000000006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29.04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3242.8384520000013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28.530996999999999</v>
      </c>
      <c r="H98">
        <v>0</v>
      </c>
      <c r="I98">
        <v>0</v>
      </c>
      <c r="J98">
        <v>76.331577999999993</v>
      </c>
      <c r="K98">
        <v>664.32225200000005</v>
      </c>
      <c r="L98">
        <v>631.79441299999996</v>
      </c>
      <c r="M98">
        <v>88.991600000000005</v>
      </c>
      <c r="N98">
        <v>114.26231199999999</v>
      </c>
      <c r="O98">
        <v>119.621759</v>
      </c>
      <c r="P98">
        <v>134.75456299999999</v>
      </c>
      <c r="Q98">
        <v>19.331489999999999</v>
      </c>
      <c r="R98">
        <v>41.003943999999997</v>
      </c>
      <c r="S98">
        <v>25.527144</v>
      </c>
      <c r="T98">
        <v>0</v>
      </c>
      <c r="U98">
        <v>401.55041199999999</v>
      </c>
      <c r="V98">
        <v>13.784025</v>
      </c>
      <c r="W98">
        <v>33.356372999999998</v>
      </c>
      <c r="X98">
        <v>142.69186400000001</v>
      </c>
      <c r="Y98">
        <v>0</v>
      </c>
      <c r="Z98">
        <v>1.06403</v>
      </c>
      <c r="AA98">
        <v>40.769838</v>
      </c>
      <c r="AB98">
        <v>38.218139000000001</v>
      </c>
      <c r="AC98">
        <v>18.722749</v>
      </c>
      <c r="AD98">
        <v>35.395150999999998</v>
      </c>
      <c r="AE98">
        <v>47.819980999999999</v>
      </c>
      <c r="AF98">
        <v>17.167639999999999</v>
      </c>
      <c r="AG98">
        <v>18.078837</v>
      </c>
      <c r="AH98">
        <v>147.939346</v>
      </c>
      <c r="AI98">
        <v>0</v>
      </c>
      <c r="AJ98">
        <v>0</v>
      </c>
      <c r="AK98">
        <v>49.713900000000002</v>
      </c>
      <c r="AL98">
        <v>78.680182000000002</v>
      </c>
      <c r="AM98">
        <v>10.212134000000001</v>
      </c>
      <c r="AN98">
        <v>1.0177449999999999</v>
      </c>
      <c r="AO98">
        <v>25.594757999999999</v>
      </c>
      <c r="AP98">
        <v>11.771557</v>
      </c>
      <c r="AQ98">
        <v>58.502304000000002</v>
      </c>
      <c r="AR98">
        <v>29.901178000000002</v>
      </c>
      <c r="AS98">
        <v>19.518179</v>
      </c>
      <c r="AT98">
        <v>17.656175000000001</v>
      </c>
      <c r="AU98">
        <v>0</v>
      </c>
      <c r="AV98">
        <v>9.1409850000000006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24.2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3236.9395340000015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6.3026615499999994E-2</v>
      </c>
      <c r="E99">
        <f t="shared" si="2"/>
        <v>0</v>
      </c>
      <c r="F99">
        <f t="shared" si="2"/>
        <v>0</v>
      </c>
      <c r="G99">
        <f t="shared" si="2"/>
        <v>0.45957286975000022</v>
      </c>
      <c r="H99">
        <f t="shared" si="2"/>
        <v>0</v>
      </c>
      <c r="I99">
        <f t="shared" si="2"/>
        <v>0</v>
      </c>
      <c r="J99">
        <f t="shared" si="2"/>
        <v>0.80365142299999937</v>
      </c>
      <c r="K99">
        <f t="shared" si="2"/>
        <v>12.742071954499993</v>
      </c>
      <c r="L99">
        <f t="shared" si="2"/>
        <v>14.846259906500032</v>
      </c>
      <c r="M99">
        <f t="shared" si="2"/>
        <v>2.1357984000000019</v>
      </c>
      <c r="N99">
        <f t="shared" si="2"/>
        <v>2.7422954880000026</v>
      </c>
      <c r="O99">
        <f t="shared" si="2"/>
        <v>2.8709222159999954</v>
      </c>
      <c r="P99">
        <f t="shared" si="2"/>
        <v>3.2341095120000065</v>
      </c>
      <c r="Q99">
        <f t="shared" si="2"/>
        <v>0.36622520350000015</v>
      </c>
      <c r="R99">
        <f t="shared" si="2"/>
        <v>0.86366761425000083</v>
      </c>
      <c r="S99">
        <f t="shared" si="2"/>
        <v>0.48234188874999923</v>
      </c>
      <c r="T99">
        <f t="shared" si="2"/>
        <v>0</v>
      </c>
      <c r="U99">
        <f t="shared" si="2"/>
        <v>9.6773033954999832</v>
      </c>
      <c r="V99">
        <f t="shared" si="2"/>
        <v>0.30710754974999993</v>
      </c>
      <c r="W99">
        <f t="shared" si="2"/>
        <v>0.8034046302500002</v>
      </c>
      <c r="X99">
        <f t="shared" si="2"/>
        <v>3.2885248260000037</v>
      </c>
      <c r="Y99">
        <f t="shared" si="2"/>
        <v>0</v>
      </c>
      <c r="Z99">
        <f t="shared" si="2"/>
        <v>0.15474135349999996</v>
      </c>
      <c r="AA99">
        <f t="shared" si="2"/>
        <v>0.57417521850000053</v>
      </c>
      <c r="AB99">
        <f t="shared" si="2"/>
        <v>0.69309704499999969</v>
      </c>
      <c r="AC99">
        <f t="shared" si="2"/>
        <v>0.37457539074999985</v>
      </c>
      <c r="AD99">
        <f t="shared" si="2"/>
        <v>0.83760005550000072</v>
      </c>
      <c r="AE99">
        <f t="shared" si="2"/>
        <v>1.1476795440000005</v>
      </c>
      <c r="AF99">
        <f t="shared" si="2"/>
        <v>0.41464620099999927</v>
      </c>
      <c r="AG99">
        <f t="shared" si="2"/>
        <v>0.4338920880000004</v>
      </c>
      <c r="AH99">
        <f t="shared" si="2"/>
        <v>3.5556282869999971</v>
      </c>
      <c r="AI99">
        <f t="shared" si="2"/>
        <v>0</v>
      </c>
      <c r="AJ99">
        <f t="shared" si="2"/>
        <v>0</v>
      </c>
      <c r="AK99">
        <f t="shared" si="2"/>
        <v>1.1931336000000008</v>
      </c>
      <c r="AL99">
        <f t="shared" si="2"/>
        <v>1.8950683835000004</v>
      </c>
      <c r="AM99">
        <f t="shared" si="2"/>
        <v>0.10313095400000002</v>
      </c>
      <c r="AN99">
        <f t="shared" si="2"/>
        <v>2.4425880000000032E-2</v>
      </c>
      <c r="AO99">
        <f t="shared" si="2"/>
        <v>0.61427419200000011</v>
      </c>
      <c r="AP99">
        <f t="shared" si="2"/>
        <v>0.26752412150000027</v>
      </c>
      <c r="AQ99">
        <f t="shared" si="2"/>
        <v>0.75041392800000029</v>
      </c>
      <c r="AR99">
        <f t="shared" si="2"/>
        <v>0.66690305300000019</v>
      </c>
      <c r="AS99">
        <f t="shared" si="2"/>
        <v>0.50708229299999907</v>
      </c>
      <c r="AT99">
        <f t="shared" si="2"/>
        <v>0.45067458500000007</v>
      </c>
      <c r="AU99">
        <f t="shared" si="2"/>
        <v>0</v>
      </c>
      <c r="AV99">
        <f t="shared" si="2"/>
        <v>9.9741494999999999E-2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1.5688949999999999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72.013586161500015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45167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SUM(B2:G2)+I2</f>
        <v>100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L3" sqref="L3:L98"/>
    </sheetView>
  </sheetViews>
  <sheetFormatPr defaultRowHeight="15"/>
  <cols>
    <col min="1" max="1" width="12" customWidth="1"/>
  </cols>
  <sheetData>
    <row r="1" spans="1:117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4"/>
      <c r="L2" t="s">
        <v>18</v>
      </c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65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75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75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75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75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50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50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25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25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60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60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70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70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70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70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50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50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50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50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50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53.220377999999997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53.220377999999997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53.220377999999997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53.220377999999997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27.357137000000002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27.357137000000002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27.357137000000002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27.357137000000002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27.357137000000002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27.357137000000002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27.357137000000002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27.357137000000002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27.357137000000002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27.357137000000002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27.357137000000002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27.357137000000002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27.357137000000002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27.357137000000002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27.357137000000002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27.357137000000002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27.357137000000002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27.357137000000002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27.357137000000002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27.357137000000002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27.357137000000002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27.357137000000002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27.357137000000002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27.357137000000002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27.357137000000002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27.357137000000002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27.357137000000002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27.357137000000002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27.357137000000002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27.357137000000002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5.8288419999999999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5.8288419999999999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5.8288419999999999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5.8288419999999999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5.8288419999999999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5.8288419999999999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5.8288419999999999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5.8288419999999999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5.8288419999999999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5.8288419999999999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5.8288419999999999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5.8288419999999999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0.44544271574999972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0.44544271574999972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45167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50" t="s">
        <v>520</v>
      </c>
      <c r="AL1" s="150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223.45</v>
      </c>
      <c r="C3" s="34">
        <v>74.17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116.09</v>
      </c>
      <c r="N3">
        <v>272.05</v>
      </c>
      <c r="O3">
        <v>101.32</v>
      </c>
      <c r="P3">
        <v>8.56</v>
      </c>
      <c r="Q3">
        <v>12.42</v>
      </c>
      <c r="R3" s="93">
        <v>0</v>
      </c>
      <c r="S3" s="93">
        <v>0</v>
      </c>
      <c r="T3" s="93">
        <v>0</v>
      </c>
      <c r="U3">
        <v>7.92</v>
      </c>
      <c r="V3">
        <v>0</v>
      </c>
      <c r="W3">
        <v>6</v>
      </c>
      <c r="X3">
        <v>96.75</v>
      </c>
      <c r="Y3">
        <v>32.25</v>
      </c>
      <c r="Z3">
        <v>32.25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26.75</v>
      </c>
      <c r="AH3">
        <v>72.78</v>
      </c>
      <c r="AI3">
        <v>72.78</v>
      </c>
      <c r="AJ3">
        <v>31.72</v>
      </c>
      <c r="AK3">
        <v>0</v>
      </c>
      <c r="AL3">
        <v>0</v>
      </c>
    </row>
    <row r="4" spans="1:38">
      <c r="A4" t="s">
        <v>46</v>
      </c>
      <c r="B4" s="34">
        <v>223.45</v>
      </c>
      <c r="C4" s="34">
        <v>74.17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116.09</v>
      </c>
      <c r="N4">
        <v>272.05</v>
      </c>
      <c r="O4">
        <v>101.32</v>
      </c>
      <c r="P4">
        <v>8.56</v>
      </c>
      <c r="Q4">
        <v>12.4</v>
      </c>
      <c r="R4" s="93">
        <v>0</v>
      </c>
      <c r="S4" s="93">
        <v>0</v>
      </c>
      <c r="T4" s="93">
        <v>0</v>
      </c>
      <c r="U4">
        <v>7.92</v>
      </c>
      <c r="V4">
        <v>0</v>
      </c>
      <c r="W4">
        <v>6</v>
      </c>
      <c r="X4">
        <v>96.24</v>
      </c>
      <c r="Y4">
        <v>32.08</v>
      </c>
      <c r="Z4">
        <v>32.07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26.84</v>
      </c>
      <c r="AH4">
        <v>72.19</v>
      </c>
      <c r="AI4">
        <v>72.19</v>
      </c>
      <c r="AJ4">
        <v>31.72</v>
      </c>
      <c r="AK4">
        <v>0</v>
      </c>
      <c r="AL4">
        <v>0</v>
      </c>
    </row>
    <row r="5" spans="1:38">
      <c r="A5" t="s">
        <v>47</v>
      </c>
      <c r="B5" s="34">
        <v>223.45</v>
      </c>
      <c r="C5" s="34">
        <v>74.17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116.09</v>
      </c>
      <c r="N5">
        <v>272.05</v>
      </c>
      <c r="O5">
        <v>101.32</v>
      </c>
      <c r="P5">
        <v>8.56</v>
      </c>
      <c r="Q5">
        <v>12.34</v>
      </c>
      <c r="R5" s="93">
        <v>0</v>
      </c>
      <c r="S5" s="93">
        <v>0</v>
      </c>
      <c r="T5" s="93">
        <v>0</v>
      </c>
      <c r="U5">
        <v>7.92</v>
      </c>
      <c r="V5">
        <v>0</v>
      </c>
      <c r="W5">
        <v>6</v>
      </c>
      <c r="X5">
        <v>107.67</v>
      </c>
      <c r="Y5">
        <v>35.89</v>
      </c>
      <c r="Z5">
        <v>35.880000000000003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26.91</v>
      </c>
      <c r="AH5">
        <v>81.88</v>
      </c>
      <c r="AI5">
        <v>81.88</v>
      </c>
      <c r="AJ5">
        <v>31.72</v>
      </c>
      <c r="AK5">
        <v>0</v>
      </c>
      <c r="AL5">
        <v>0</v>
      </c>
    </row>
    <row r="6" spans="1:38">
      <c r="A6" t="s">
        <v>48</v>
      </c>
      <c r="B6" s="34">
        <v>223.45</v>
      </c>
      <c r="C6" s="34">
        <v>74.17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116.09</v>
      </c>
      <c r="N6">
        <v>272.05</v>
      </c>
      <c r="O6">
        <v>101.32</v>
      </c>
      <c r="P6">
        <v>8.56</v>
      </c>
      <c r="Q6">
        <v>12.29</v>
      </c>
      <c r="R6" s="93">
        <v>0</v>
      </c>
      <c r="S6" s="93">
        <v>0</v>
      </c>
      <c r="T6" s="93">
        <v>0</v>
      </c>
      <c r="U6">
        <v>7.92</v>
      </c>
      <c r="V6">
        <v>0</v>
      </c>
      <c r="W6">
        <v>6</v>
      </c>
      <c r="X6">
        <v>106.49</v>
      </c>
      <c r="Y6">
        <v>35.5</v>
      </c>
      <c r="Z6">
        <v>35.49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26.85</v>
      </c>
      <c r="AH6">
        <v>80.819999999999993</v>
      </c>
      <c r="AI6">
        <v>80.819999999999993</v>
      </c>
      <c r="AJ6">
        <v>31.72</v>
      </c>
      <c r="AK6">
        <v>0</v>
      </c>
      <c r="AL6">
        <v>0</v>
      </c>
    </row>
    <row r="7" spans="1:38">
      <c r="A7" t="s">
        <v>49</v>
      </c>
      <c r="B7" s="34">
        <v>223.45</v>
      </c>
      <c r="C7" s="34">
        <v>74.17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116.09</v>
      </c>
      <c r="N7">
        <v>272.05</v>
      </c>
      <c r="O7">
        <v>101.32</v>
      </c>
      <c r="P7">
        <v>8.56</v>
      </c>
      <c r="Q7">
        <v>12.15</v>
      </c>
      <c r="R7" s="93">
        <v>0</v>
      </c>
      <c r="S7" s="93">
        <v>0</v>
      </c>
      <c r="T7" s="93">
        <v>0</v>
      </c>
      <c r="U7">
        <v>7.92</v>
      </c>
      <c r="V7">
        <v>0</v>
      </c>
      <c r="W7">
        <v>6</v>
      </c>
      <c r="X7">
        <v>105.27</v>
      </c>
      <c r="Y7">
        <v>35.090000000000003</v>
      </c>
      <c r="Z7">
        <v>35.090000000000003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26.77</v>
      </c>
      <c r="AH7">
        <v>80.05</v>
      </c>
      <c r="AI7">
        <v>80.05</v>
      </c>
      <c r="AJ7">
        <v>31.72</v>
      </c>
      <c r="AK7">
        <v>0</v>
      </c>
      <c r="AL7">
        <v>0</v>
      </c>
    </row>
    <row r="8" spans="1:38">
      <c r="A8" t="s">
        <v>50</v>
      </c>
      <c r="B8" s="34">
        <v>223.45</v>
      </c>
      <c r="C8" s="34">
        <v>74.17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116.09</v>
      </c>
      <c r="N8">
        <v>272.05</v>
      </c>
      <c r="O8">
        <v>101.32</v>
      </c>
      <c r="P8">
        <v>8.56</v>
      </c>
      <c r="Q8">
        <v>11.89</v>
      </c>
      <c r="R8" s="93">
        <v>0</v>
      </c>
      <c r="S8" s="93">
        <v>0</v>
      </c>
      <c r="T8" s="93">
        <v>0</v>
      </c>
      <c r="U8">
        <v>7.92</v>
      </c>
      <c r="V8">
        <v>0</v>
      </c>
      <c r="W8">
        <v>6</v>
      </c>
      <c r="X8">
        <v>104.15</v>
      </c>
      <c r="Y8">
        <v>34.72</v>
      </c>
      <c r="Z8">
        <v>34.72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26.92</v>
      </c>
      <c r="AH8">
        <v>79.59</v>
      </c>
      <c r="AI8">
        <v>79.59</v>
      </c>
      <c r="AJ8">
        <v>31.72</v>
      </c>
      <c r="AK8">
        <v>0</v>
      </c>
      <c r="AL8">
        <v>0</v>
      </c>
    </row>
    <row r="9" spans="1:38">
      <c r="A9" t="s">
        <v>51</v>
      </c>
      <c r="B9" s="34">
        <v>223.45</v>
      </c>
      <c r="C9" s="34">
        <v>74.17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116.09</v>
      </c>
      <c r="N9">
        <v>272.05</v>
      </c>
      <c r="O9">
        <v>101.32</v>
      </c>
      <c r="P9">
        <v>8.56</v>
      </c>
      <c r="Q9">
        <v>11.54</v>
      </c>
      <c r="R9" s="93">
        <v>0</v>
      </c>
      <c r="S9" s="93">
        <v>0</v>
      </c>
      <c r="T9" s="93">
        <v>0</v>
      </c>
      <c r="U9">
        <v>7.92</v>
      </c>
      <c r="V9">
        <v>0</v>
      </c>
      <c r="W9">
        <v>6</v>
      </c>
      <c r="X9">
        <v>104.4</v>
      </c>
      <c r="Y9">
        <v>34.799999999999997</v>
      </c>
      <c r="Z9">
        <v>34.81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27.05</v>
      </c>
      <c r="AH9">
        <v>79.28</v>
      </c>
      <c r="AI9">
        <v>79.28</v>
      </c>
      <c r="AJ9">
        <v>31.72</v>
      </c>
      <c r="AK9">
        <v>0</v>
      </c>
      <c r="AL9">
        <v>0</v>
      </c>
    </row>
    <row r="10" spans="1:38">
      <c r="A10" t="s">
        <v>52</v>
      </c>
      <c r="B10" s="34">
        <v>223.45</v>
      </c>
      <c r="C10" s="34">
        <v>74.17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116.09</v>
      </c>
      <c r="N10">
        <v>272.05</v>
      </c>
      <c r="O10">
        <v>101.32</v>
      </c>
      <c r="P10">
        <v>8.56</v>
      </c>
      <c r="Q10">
        <v>8.67</v>
      </c>
      <c r="R10" s="93">
        <v>0</v>
      </c>
      <c r="S10" s="93">
        <v>0</v>
      </c>
      <c r="T10" s="93">
        <v>0</v>
      </c>
      <c r="U10">
        <v>7.92</v>
      </c>
      <c r="V10">
        <v>0</v>
      </c>
      <c r="W10">
        <v>6</v>
      </c>
      <c r="X10">
        <v>104.53</v>
      </c>
      <c r="Y10">
        <v>34.840000000000003</v>
      </c>
      <c r="Z10">
        <v>34.840000000000003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27.16</v>
      </c>
      <c r="AH10">
        <v>80.33</v>
      </c>
      <c r="AI10">
        <v>80.33</v>
      </c>
      <c r="AJ10">
        <v>31.72</v>
      </c>
      <c r="AK10">
        <v>0</v>
      </c>
      <c r="AL10">
        <v>0</v>
      </c>
    </row>
    <row r="11" spans="1:38">
      <c r="A11" t="s">
        <v>53</v>
      </c>
      <c r="B11" s="34">
        <v>223.45</v>
      </c>
      <c r="C11" s="34">
        <v>74.17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116.09</v>
      </c>
      <c r="N11">
        <v>272.05</v>
      </c>
      <c r="O11">
        <v>101.32</v>
      </c>
      <c r="P11">
        <v>8.25</v>
      </c>
      <c r="Q11">
        <v>8.5399999999999991</v>
      </c>
      <c r="R11" s="93">
        <v>0</v>
      </c>
      <c r="S11" s="93">
        <v>0</v>
      </c>
      <c r="T11" s="93">
        <v>0</v>
      </c>
      <c r="U11">
        <v>7.92</v>
      </c>
      <c r="V11">
        <v>0</v>
      </c>
      <c r="W11">
        <v>6</v>
      </c>
      <c r="X11">
        <v>105.27</v>
      </c>
      <c r="Y11">
        <v>35.090000000000003</v>
      </c>
      <c r="Z11">
        <v>35.090000000000003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31.55</v>
      </c>
      <c r="AH11">
        <v>79.88</v>
      </c>
      <c r="AI11">
        <v>79.88</v>
      </c>
      <c r="AJ11">
        <v>31.72</v>
      </c>
      <c r="AK11">
        <v>0</v>
      </c>
      <c r="AL11">
        <v>0</v>
      </c>
    </row>
    <row r="12" spans="1:38">
      <c r="A12" t="s">
        <v>54</v>
      </c>
      <c r="B12" s="34">
        <v>223.45</v>
      </c>
      <c r="C12" s="34">
        <v>74.17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116.09</v>
      </c>
      <c r="N12">
        <v>272.05</v>
      </c>
      <c r="O12">
        <v>101.32</v>
      </c>
      <c r="P12">
        <v>8.25</v>
      </c>
      <c r="Q12">
        <v>8.41</v>
      </c>
      <c r="R12" s="93">
        <v>0</v>
      </c>
      <c r="S12" s="93">
        <v>0</v>
      </c>
      <c r="T12" s="93">
        <v>0</v>
      </c>
      <c r="U12">
        <v>7.92</v>
      </c>
      <c r="V12">
        <v>0</v>
      </c>
      <c r="W12">
        <v>6</v>
      </c>
      <c r="X12">
        <v>105.29</v>
      </c>
      <c r="Y12">
        <v>35.1</v>
      </c>
      <c r="Z12">
        <v>35.08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31.89</v>
      </c>
      <c r="AH12">
        <v>79.8</v>
      </c>
      <c r="AI12">
        <v>79.8</v>
      </c>
      <c r="AJ12">
        <v>31.72</v>
      </c>
      <c r="AK12">
        <v>0</v>
      </c>
      <c r="AL12">
        <v>0</v>
      </c>
    </row>
    <row r="13" spans="1:38">
      <c r="A13" t="s">
        <v>55</v>
      </c>
      <c r="B13" s="34">
        <v>223.45</v>
      </c>
      <c r="C13" s="34">
        <v>74.17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116.09</v>
      </c>
      <c r="N13">
        <v>272.05</v>
      </c>
      <c r="O13">
        <v>101.32</v>
      </c>
      <c r="P13">
        <v>8.25</v>
      </c>
      <c r="Q13">
        <v>8.06</v>
      </c>
      <c r="R13" s="93">
        <v>0</v>
      </c>
      <c r="S13" s="93">
        <v>0</v>
      </c>
      <c r="T13" s="93">
        <v>0</v>
      </c>
      <c r="U13">
        <v>7.92</v>
      </c>
      <c r="V13">
        <v>0</v>
      </c>
      <c r="W13">
        <v>6</v>
      </c>
      <c r="X13">
        <v>105.7</v>
      </c>
      <c r="Y13">
        <v>35.229999999999997</v>
      </c>
      <c r="Z13">
        <v>35.24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32.18</v>
      </c>
      <c r="AH13">
        <v>79.7</v>
      </c>
      <c r="AI13">
        <v>79.7</v>
      </c>
      <c r="AJ13">
        <v>31.72</v>
      </c>
      <c r="AK13">
        <v>0</v>
      </c>
      <c r="AL13">
        <v>0</v>
      </c>
    </row>
    <row r="14" spans="1:38">
      <c r="A14" t="s">
        <v>56</v>
      </c>
      <c r="B14" s="34">
        <v>223.45</v>
      </c>
      <c r="C14" s="34">
        <v>74.17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116.09</v>
      </c>
      <c r="N14">
        <v>272.05</v>
      </c>
      <c r="O14">
        <v>101.32</v>
      </c>
      <c r="P14">
        <v>8.25</v>
      </c>
      <c r="Q14">
        <v>7.72</v>
      </c>
      <c r="R14" s="93">
        <v>0</v>
      </c>
      <c r="S14" s="93">
        <v>0</v>
      </c>
      <c r="T14" s="93">
        <v>0</v>
      </c>
      <c r="U14">
        <v>7.92</v>
      </c>
      <c r="V14">
        <v>0</v>
      </c>
      <c r="W14">
        <v>6</v>
      </c>
      <c r="X14">
        <v>106.32</v>
      </c>
      <c r="Y14">
        <v>35.44</v>
      </c>
      <c r="Z14">
        <v>35.450000000000003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32.67</v>
      </c>
      <c r="AH14">
        <v>79.319999999999993</v>
      </c>
      <c r="AI14">
        <v>79.319999999999993</v>
      </c>
      <c r="AJ14">
        <v>31.72</v>
      </c>
      <c r="AK14">
        <v>0</v>
      </c>
      <c r="AL14">
        <v>0</v>
      </c>
    </row>
    <row r="15" spans="1:38">
      <c r="A15" t="s">
        <v>57</v>
      </c>
      <c r="B15" s="34">
        <v>223.45</v>
      </c>
      <c r="C15" s="34">
        <v>74.17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116.09</v>
      </c>
      <c r="N15">
        <v>272.05</v>
      </c>
      <c r="O15">
        <v>101.32</v>
      </c>
      <c r="P15">
        <v>8.25</v>
      </c>
      <c r="Q15">
        <v>7.44</v>
      </c>
      <c r="R15" s="93">
        <v>0</v>
      </c>
      <c r="S15" s="93">
        <v>0</v>
      </c>
      <c r="T15" s="93">
        <v>0</v>
      </c>
      <c r="U15">
        <v>7.69</v>
      </c>
      <c r="V15">
        <v>0</v>
      </c>
      <c r="W15">
        <v>6</v>
      </c>
      <c r="X15">
        <v>109.36</v>
      </c>
      <c r="Y15">
        <v>36.450000000000003</v>
      </c>
      <c r="Z15">
        <v>36.46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33.89</v>
      </c>
      <c r="AH15">
        <v>79.28</v>
      </c>
      <c r="AI15">
        <v>79.28</v>
      </c>
      <c r="AJ15">
        <v>31.72</v>
      </c>
      <c r="AK15">
        <v>0</v>
      </c>
      <c r="AL15">
        <v>0</v>
      </c>
    </row>
    <row r="16" spans="1:38">
      <c r="A16" t="s">
        <v>58</v>
      </c>
      <c r="B16" s="34">
        <v>223.45</v>
      </c>
      <c r="C16" s="34">
        <v>74.17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116.09</v>
      </c>
      <c r="N16">
        <v>272.05</v>
      </c>
      <c r="O16">
        <v>101.32</v>
      </c>
      <c r="P16">
        <v>8.25</v>
      </c>
      <c r="Q16">
        <v>7.16</v>
      </c>
      <c r="R16" s="93">
        <v>0</v>
      </c>
      <c r="S16" s="93">
        <v>0</v>
      </c>
      <c r="T16" s="93">
        <v>0</v>
      </c>
      <c r="U16">
        <v>7.69</v>
      </c>
      <c r="V16">
        <v>0</v>
      </c>
      <c r="W16">
        <v>6</v>
      </c>
      <c r="X16">
        <v>112.75</v>
      </c>
      <c r="Y16">
        <v>37.58</v>
      </c>
      <c r="Z16">
        <v>37.58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34.76</v>
      </c>
      <c r="AH16">
        <v>79.88</v>
      </c>
      <c r="AI16">
        <v>79.88</v>
      </c>
      <c r="AJ16">
        <v>31.72</v>
      </c>
      <c r="AK16">
        <v>0</v>
      </c>
      <c r="AL16">
        <v>0</v>
      </c>
    </row>
    <row r="17" spans="1:38">
      <c r="A17" t="s">
        <v>59</v>
      </c>
      <c r="B17" s="34">
        <v>223.45</v>
      </c>
      <c r="C17" s="34">
        <v>74.17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116.09</v>
      </c>
      <c r="N17">
        <v>272.05</v>
      </c>
      <c r="O17">
        <v>101.32</v>
      </c>
      <c r="P17">
        <v>8.25</v>
      </c>
      <c r="Q17">
        <v>6.79</v>
      </c>
      <c r="R17" s="93">
        <v>0</v>
      </c>
      <c r="S17" s="93">
        <v>0</v>
      </c>
      <c r="T17" s="93">
        <v>0</v>
      </c>
      <c r="U17">
        <v>7.69</v>
      </c>
      <c r="V17">
        <v>0</v>
      </c>
      <c r="W17">
        <v>6</v>
      </c>
      <c r="X17">
        <v>105.27</v>
      </c>
      <c r="Y17">
        <v>35.090000000000003</v>
      </c>
      <c r="Z17">
        <v>35.090000000000003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33.33</v>
      </c>
      <c r="AH17">
        <v>77.739999999999995</v>
      </c>
      <c r="AI17">
        <v>77.739999999999995</v>
      </c>
      <c r="AJ17">
        <v>31.72</v>
      </c>
      <c r="AK17">
        <v>0</v>
      </c>
      <c r="AL17">
        <v>0</v>
      </c>
    </row>
    <row r="18" spans="1:38">
      <c r="A18" t="s">
        <v>60</v>
      </c>
      <c r="B18" s="34">
        <v>223.45</v>
      </c>
      <c r="C18" s="34">
        <v>74.17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116.09</v>
      </c>
      <c r="N18">
        <v>272.05</v>
      </c>
      <c r="O18">
        <v>101.32</v>
      </c>
      <c r="P18">
        <v>8.25</v>
      </c>
      <c r="Q18">
        <v>6.6</v>
      </c>
      <c r="R18" s="93">
        <v>0</v>
      </c>
      <c r="S18" s="93">
        <v>0</v>
      </c>
      <c r="T18" s="93">
        <v>0</v>
      </c>
      <c r="U18">
        <v>7.69</v>
      </c>
      <c r="V18">
        <v>0</v>
      </c>
      <c r="W18">
        <v>6</v>
      </c>
      <c r="X18">
        <v>105.29</v>
      </c>
      <c r="Y18">
        <v>35.1</v>
      </c>
      <c r="Z18">
        <v>35.08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33.33</v>
      </c>
      <c r="AH18">
        <v>78.14</v>
      </c>
      <c r="AI18">
        <v>78.14</v>
      </c>
      <c r="AJ18">
        <v>31.72</v>
      </c>
      <c r="AK18">
        <v>0</v>
      </c>
      <c r="AL18">
        <v>0</v>
      </c>
    </row>
    <row r="19" spans="1:38">
      <c r="A19" t="s">
        <v>61</v>
      </c>
      <c r="B19" s="34">
        <v>223.45</v>
      </c>
      <c r="C19" s="34">
        <v>74.17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116.09</v>
      </c>
      <c r="N19">
        <v>272.05</v>
      </c>
      <c r="O19">
        <v>101.32</v>
      </c>
      <c r="P19">
        <v>7.93</v>
      </c>
      <c r="Q19">
        <v>6.6</v>
      </c>
      <c r="R19" s="93">
        <v>0</v>
      </c>
      <c r="S19" s="93">
        <v>0</v>
      </c>
      <c r="T19" s="93">
        <v>0</v>
      </c>
      <c r="U19">
        <v>7.69</v>
      </c>
      <c r="V19">
        <v>0</v>
      </c>
      <c r="W19">
        <v>6</v>
      </c>
      <c r="X19">
        <v>105.7</v>
      </c>
      <c r="Y19">
        <v>35.229999999999997</v>
      </c>
      <c r="Z19">
        <v>35.24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33.33</v>
      </c>
      <c r="AH19">
        <v>78.08</v>
      </c>
      <c r="AI19">
        <v>78.08</v>
      </c>
      <c r="AJ19">
        <v>31.72</v>
      </c>
      <c r="AK19">
        <v>0</v>
      </c>
      <c r="AL19">
        <v>0</v>
      </c>
    </row>
    <row r="20" spans="1:38">
      <c r="A20" t="s">
        <v>62</v>
      </c>
      <c r="B20" s="34">
        <v>223.45</v>
      </c>
      <c r="C20" s="34">
        <v>56.1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116.09</v>
      </c>
      <c r="N20">
        <v>272.05</v>
      </c>
      <c r="O20">
        <v>101.32</v>
      </c>
      <c r="P20">
        <v>7.93</v>
      </c>
      <c r="Q20">
        <v>6.6</v>
      </c>
      <c r="R20" s="93">
        <v>0</v>
      </c>
      <c r="S20" s="93">
        <v>0</v>
      </c>
      <c r="T20" s="93">
        <v>0</v>
      </c>
      <c r="U20">
        <v>7.69</v>
      </c>
      <c r="V20">
        <v>0</v>
      </c>
      <c r="W20">
        <v>6</v>
      </c>
      <c r="X20">
        <v>106.32</v>
      </c>
      <c r="Y20">
        <v>35.44</v>
      </c>
      <c r="Z20">
        <v>35.450000000000003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33.33</v>
      </c>
      <c r="AH20">
        <v>77.31</v>
      </c>
      <c r="AI20">
        <v>77.31</v>
      </c>
      <c r="AJ20">
        <v>31.72</v>
      </c>
      <c r="AK20">
        <v>0</v>
      </c>
      <c r="AL20">
        <v>0</v>
      </c>
    </row>
    <row r="21" spans="1:38">
      <c r="A21" t="s">
        <v>63</v>
      </c>
      <c r="B21" s="34">
        <v>204.74</v>
      </c>
      <c r="C21" s="34">
        <v>56.1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116.09</v>
      </c>
      <c r="N21">
        <v>272.05</v>
      </c>
      <c r="O21">
        <v>101.32</v>
      </c>
      <c r="P21">
        <v>8.41</v>
      </c>
      <c r="Q21">
        <v>6.6</v>
      </c>
      <c r="R21" s="93">
        <v>0</v>
      </c>
      <c r="S21" s="93">
        <v>0</v>
      </c>
      <c r="T21" s="93">
        <v>0</v>
      </c>
      <c r="U21">
        <v>7.69</v>
      </c>
      <c r="V21">
        <v>0</v>
      </c>
      <c r="W21">
        <v>6</v>
      </c>
      <c r="X21">
        <v>109.36</v>
      </c>
      <c r="Y21">
        <v>36.450000000000003</v>
      </c>
      <c r="Z21">
        <v>36.46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33.89</v>
      </c>
      <c r="AH21">
        <v>76.86</v>
      </c>
      <c r="AI21">
        <v>76.86</v>
      </c>
      <c r="AJ21">
        <v>31.72</v>
      </c>
      <c r="AK21">
        <v>0</v>
      </c>
      <c r="AL21">
        <v>0</v>
      </c>
    </row>
    <row r="22" spans="1:38">
      <c r="A22" t="s">
        <v>64</v>
      </c>
      <c r="B22" s="34">
        <v>190.23</v>
      </c>
      <c r="C22" s="34">
        <v>56.1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116.09</v>
      </c>
      <c r="N22">
        <v>272.05</v>
      </c>
      <c r="O22">
        <v>101.32</v>
      </c>
      <c r="P22">
        <v>8.41</v>
      </c>
      <c r="Q22">
        <v>6.6</v>
      </c>
      <c r="R22" s="93">
        <v>0</v>
      </c>
      <c r="S22" s="93">
        <v>0</v>
      </c>
      <c r="T22" s="93">
        <v>0</v>
      </c>
      <c r="U22">
        <v>7.69</v>
      </c>
      <c r="V22">
        <v>0</v>
      </c>
      <c r="W22">
        <v>6</v>
      </c>
      <c r="X22">
        <v>112.75</v>
      </c>
      <c r="Y22">
        <v>37.58</v>
      </c>
      <c r="Z22">
        <v>37.58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34.76</v>
      </c>
      <c r="AH22">
        <v>76.760000000000005</v>
      </c>
      <c r="AI22">
        <v>76.760000000000005</v>
      </c>
      <c r="AJ22">
        <v>31.72</v>
      </c>
      <c r="AK22">
        <v>0</v>
      </c>
      <c r="AL22">
        <v>0</v>
      </c>
    </row>
    <row r="23" spans="1:38">
      <c r="A23" t="s">
        <v>65</v>
      </c>
      <c r="B23" s="34">
        <v>223.45</v>
      </c>
      <c r="C23" s="34">
        <v>56.1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116.09</v>
      </c>
      <c r="N23">
        <v>272.05</v>
      </c>
      <c r="O23">
        <v>101.32</v>
      </c>
      <c r="P23">
        <v>8.41</v>
      </c>
      <c r="Q23">
        <v>6.6</v>
      </c>
      <c r="R23" s="93">
        <v>0</v>
      </c>
      <c r="S23" s="93">
        <v>0</v>
      </c>
      <c r="T23" s="93">
        <v>0</v>
      </c>
      <c r="U23">
        <v>7.54</v>
      </c>
      <c r="V23">
        <v>0</v>
      </c>
      <c r="W23">
        <v>6</v>
      </c>
      <c r="X23">
        <v>112.62</v>
      </c>
      <c r="Y23">
        <v>37.54</v>
      </c>
      <c r="Z23">
        <v>37.54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33.369999999999997</v>
      </c>
      <c r="AH23">
        <v>75.12</v>
      </c>
      <c r="AI23">
        <v>75.12</v>
      </c>
      <c r="AJ23">
        <v>29.78</v>
      </c>
      <c r="AK23">
        <v>0</v>
      </c>
      <c r="AL23">
        <v>0</v>
      </c>
    </row>
    <row r="24" spans="1:38">
      <c r="A24" t="s">
        <v>66</v>
      </c>
      <c r="B24" s="34">
        <v>223.45</v>
      </c>
      <c r="C24" s="34">
        <v>56.1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116.09</v>
      </c>
      <c r="N24">
        <v>272.05</v>
      </c>
      <c r="O24">
        <v>101.32</v>
      </c>
      <c r="P24">
        <v>8.41</v>
      </c>
      <c r="Q24">
        <v>6.6</v>
      </c>
      <c r="R24" s="93">
        <v>0</v>
      </c>
      <c r="S24" s="93">
        <v>0</v>
      </c>
      <c r="T24" s="93">
        <v>0</v>
      </c>
      <c r="U24">
        <v>7.54</v>
      </c>
      <c r="V24">
        <v>0</v>
      </c>
      <c r="W24">
        <v>6</v>
      </c>
      <c r="X24">
        <v>111.73</v>
      </c>
      <c r="Y24">
        <v>37.24</v>
      </c>
      <c r="Z24">
        <v>37.24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33.6</v>
      </c>
      <c r="AH24">
        <v>74.08</v>
      </c>
      <c r="AI24">
        <v>74.08</v>
      </c>
      <c r="AJ24">
        <v>29.78</v>
      </c>
      <c r="AK24">
        <v>0</v>
      </c>
      <c r="AL24">
        <v>0</v>
      </c>
    </row>
    <row r="25" spans="1:38">
      <c r="A25" t="s">
        <v>67</v>
      </c>
      <c r="B25" s="34">
        <v>223.45</v>
      </c>
      <c r="C25" s="34">
        <v>56.1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116.09</v>
      </c>
      <c r="N25">
        <v>272.05</v>
      </c>
      <c r="O25">
        <v>101.32</v>
      </c>
      <c r="P25">
        <v>8.41</v>
      </c>
      <c r="Q25">
        <v>6.6</v>
      </c>
      <c r="R25" s="93">
        <v>0</v>
      </c>
      <c r="S25" s="93">
        <v>0</v>
      </c>
      <c r="T25" s="93">
        <v>0</v>
      </c>
      <c r="U25">
        <v>7.54</v>
      </c>
      <c r="V25">
        <v>0</v>
      </c>
      <c r="W25">
        <v>6</v>
      </c>
      <c r="X25">
        <v>110.1</v>
      </c>
      <c r="Y25">
        <v>36.700000000000003</v>
      </c>
      <c r="Z25">
        <v>36.700000000000003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33.71</v>
      </c>
      <c r="AH25">
        <v>73.209999999999994</v>
      </c>
      <c r="AI25">
        <v>73.209999999999994</v>
      </c>
      <c r="AJ25">
        <v>29.78</v>
      </c>
      <c r="AK25">
        <v>0</v>
      </c>
      <c r="AL25">
        <v>0</v>
      </c>
    </row>
    <row r="26" spans="1:38">
      <c r="A26" t="s">
        <v>68</v>
      </c>
      <c r="B26" s="34">
        <v>223.45</v>
      </c>
      <c r="C26" s="34">
        <v>56.1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116.09</v>
      </c>
      <c r="N26">
        <v>272.05</v>
      </c>
      <c r="O26">
        <v>101.32</v>
      </c>
      <c r="P26">
        <v>8.41</v>
      </c>
      <c r="Q26">
        <v>6.6</v>
      </c>
      <c r="R26" s="93">
        <v>0</v>
      </c>
      <c r="S26" s="93">
        <v>0</v>
      </c>
      <c r="T26" s="93">
        <v>0</v>
      </c>
      <c r="U26">
        <v>7.54</v>
      </c>
      <c r="V26">
        <v>0.19503999999999999</v>
      </c>
      <c r="W26">
        <v>6</v>
      </c>
      <c r="X26">
        <v>109.19</v>
      </c>
      <c r="Y26">
        <v>36.4</v>
      </c>
      <c r="Z26">
        <v>36.39</v>
      </c>
      <c r="AA26">
        <v>0</v>
      </c>
      <c r="AB26">
        <v>0</v>
      </c>
      <c r="AC26">
        <v>0.18</v>
      </c>
      <c r="AD26">
        <v>0</v>
      </c>
      <c r="AE26">
        <v>0.67</v>
      </c>
      <c r="AF26">
        <v>0.33</v>
      </c>
      <c r="AG26">
        <v>33.56</v>
      </c>
      <c r="AH26">
        <v>72.67</v>
      </c>
      <c r="AI26">
        <v>72.67</v>
      </c>
      <c r="AJ26">
        <v>29.78</v>
      </c>
      <c r="AK26">
        <v>0</v>
      </c>
      <c r="AL26">
        <v>0</v>
      </c>
    </row>
    <row r="27" spans="1:38">
      <c r="A27" t="s">
        <v>69</v>
      </c>
      <c r="B27" s="34">
        <v>223.45</v>
      </c>
      <c r="C27" s="34">
        <v>74.17</v>
      </c>
      <c r="D27" s="93">
        <f t="shared" si="0"/>
        <v>8.76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116.09</v>
      </c>
      <c r="N27">
        <v>272.05</v>
      </c>
      <c r="O27">
        <v>101.32</v>
      </c>
      <c r="P27">
        <v>8.25</v>
      </c>
      <c r="Q27">
        <v>6.6</v>
      </c>
      <c r="R27" s="93">
        <v>7.31</v>
      </c>
      <c r="S27" s="93">
        <v>1.45</v>
      </c>
      <c r="T27" s="93">
        <v>0</v>
      </c>
      <c r="U27">
        <v>7.54</v>
      </c>
      <c r="V27">
        <v>0.36082399999999998</v>
      </c>
      <c r="W27">
        <v>6</v>
      </c>
      <c r="X27">
        <v>107.12</v>
      </c>
      <c r="Y27">
        <v>35.71</v>
      </c>
      <c r="Z27">
        <v>35.700000000000003</v>
      </c>
      <c r="AA27">
        <v>0</v>
      </c>
      <c r="AB27">
        <v>0</v>
      </c>
      <c r="AC27">
        <v>1.66</v>
      </c>
      <c r="AD27">
        <v>0</v>
      </c>
      <c r="AE27">
        <v>3.33</v>
      </c>
      <c r="AF27">
        <v>1.67</v>
      </c>
      <c r="AG27">
        <v>33.130000000000003</v>
      </c>
      <c r="AH27">
        <v>72.180000000000007</v>
      </c>
      <c r="AI27">
        <v>72.180000000000007</v>
      </c>
      <c r="AJ27">
        <v>29.78</v>
      </c>
      <c r="AK27">
        <v>0</v>
      </c>
      <c r="AL27">
        <v>0</v>
      </c>
    </row>
    <row r="28" spans="1:38">
      <c r="A28" t="s">
        <v>70</v>
      </c>
      <c r="B28" s="34">
        <v>223.45</v>
      </c>
      <c r="C28" s="34">
        <v>74.17</v>
      </c>
      <c r="D28" s="93">
        <f t="shared" si="0"/>
        <v>17.28</v>
      </c>
      <c r="E28" s="34"/>
      <c r="F28" s="34"/>
      <c r="G28" s="34"/>
      <c r="H28" s="34"/>
      <c r="I28" s="34"/>
      <c r="J28" s="37">
        <v>0.04</v>
      </c>
      <c r="K28" s="37">
        <v>0.04</v>
      </c>
      <c r="L28" s="37">
        <v>0.04</v>
      </c>
      <c r="M28">
        <v>116.09</v>
      </c>
      <c r="N28">
        <v>272.05</v>
      </c>
      <c r="O28">
        <v>101.32</v>
      </c>
      <c r="P28">
        <v>8.25</v>
      </c>
      <c r="Q28">
        <v>5</v>
      </c>
      <c r="R28" s="93">
        <v>12.24</v>
      </c>
      <c r="S28" s="93">
        <v>3</v>
      </c>
      <c r="T28" s="93">
        <v>2.04</v>
      </c>
      <c r="U28">
        <v>7.54</v>
      </c>
      <c r="V28">
        <v>2.2722159999999998</v>
      </c>
      <c r="W28">
        <v>6</v>
      </c>
      <c r="X28">
        <v>97.68</v>
      </c>
      <c r="Y28">
        <v>32.56</v>
      </c>
      <c r="Z28">
        <v>32.549999999999997</v>
      </c>
      <c r="AA28">
        <v>4.3499999999999996</v>
      </c>
      <c r="AB28">
        <v>0.87</v>
      </c>
      <c r="AC28">
        <v>3.79</v>
      </c>
      <c r="AD28">
        <v>0.27</v>
      </c>
      <c r="AE28">
        <v>6</v>
      </c>
      <c r="AF28">
        <v>3</v>
      </c>
      <c r="AG28">
        <v>26.99</v>
      </c>
      <c r="AH28">
        <v>65.77</v>
      </c>
      <c r="AI28">
        <v>65.77</v>
      </c>
      <c r="AJ28">
        <v>29.78</v>
      </c>
      <c r="AK28">
        <v>1.51</v>
      </c>
      <c r="AL28">
        <v>0.65</v>
      </c>
    </row>
    <row r="29" spans="1:38">
      <c r="A29" t="s">
        <v>71</v>
      </c>
      <c r="B29" s="34">
        <v>223.45</v>
      </c>
      <c r="C29" s="34">
        <v>74.17</v>
      </c>
      <c r="D29" s="93">
        <f t="shared" si="0"/>
        <v>36.86</v>
      </c>
      <c r="E29" s="34"/>
      <c r="F29" s="34"/>
      <c r="G29" s="34"/>
      <c r="H29" s="34"/>
      <c r="I29" s="34"/>
      <c r="J29" s="37">
        <v>0.27</v>
      </c>
      <c r="K29" s="37">
        <v>0.27</v>
      </c>
      <c r="L29" s="37">
        <v>0.28000000000000003</v>
      </c>
      <c r="M29">
        <v>116.09</v>
      </c>
      <c r="N29">
        <v>272.05</v>
      </c>
      <c r="O29">
        <v>101.32</v>
      </c>
      <c r="P29">
        <v>8.25</v>
      </c>
      <c r="Q29">
        <v>5</v>
      </c>
      <c r="R29" s="93">
        <v>23.01</v>
      </c>
      <c r="S29" s="93">
        <v>8</v>
      </c>
      <c r="T29" s="93">
        <v>5.85</v>
      </c>
      <c r="U29">
        <v>7.54</v>
      </c>
      <c r="V29">
        <v>5.7634319999999999</v>
      </c>
      <c r="W29">
        <v>6</v>
      </c>
      <c r="X29">
        <v>97.57</v>
      </c>
      <c r="Y29">
        <v>32.53</v>
      </c>
      <c r="Z29">
        <v>32.520000000000003</v>
      </c>
      <c r="AA29">
        <v>7.94</v>
      </c>
      <c r="AB29">
        <v>1.59</v>
      </c>
      <c r="AC29">
        <v>6.53</v>
      </c>
      <c r="AD29">
        <v>0.79</v>
      </c>
      <c r="AE29">
        <v>6.67</v>
      </c>
      <c r="AF29">
        <v>3.33</v>
      </c>
      <c r="AG29">
        <v>26.59</v>
      </c>
      <c r="AH29">
        <v>64.64</v>
      </c>
      <c r="AI29">
        <v>64.64</v>
      </c>
      <c r="AJ29">
        <v>29.78</v>
      </c>
      <c r="AK29">
        <v>5.26</v>
      </c>
      <c r="AL29">
        <v>2.2599999999999998</v>
      </c>
    </row>
    <row r="30" spans="1:38">
      <c r="A30" t="s">
        <v>72</v>
      </c>
      <c r="B30" s="34">
        <v>223.45</v>
      </c>
      <c r="C30" s="34">
        <v>74.17</v>
      </c>
      <c r="D30" s="93">
        <f t="shared" si="0"/>
        <v>61.04</v>
      </c>
      <c r="E30" s="34"/>
      <c r="F30" s="34"/>
      <c r="G30" s="34"/>
      <c r="H30" s="34"/>
      <c r="I30" s="34"/>
      <c r="J30" s="37">
        <v>0.65</v>
      </c>
      <c r="K30" s="37">
        <v>0.65</v>
      </c>
      <c r="L30" s="37">
        <v>0.67</v>
      </c>
      <c r="M30">
        <v>116.09</v>
      </c>
      <c r="N30">
        <v>272.05</v>
      </c>
      <c r="O30">
        <v>101.32</v>
      </c>
      <c r="P30">
        <v>8.25</v>
      </c>
      <c r="Q30">
        <v>5</v>
      </c>
      <c r="R30" s="93">
        <v>33</v>
      </c>
      <c r="S30" s="93">
        <v>15</v>
      </c>
      <c r="T30" s="93">
        <v>13.04</v>
      </c>
      <c r="U30">
        <v>7.54</v>
      </c>
      <c r="V30">
        <v>10.38588</v>
      </c>
      <c r="W30">
        <v>6</v>
      </c>
      <c r="X30">
        <v>97.56</v>
      </c>
      <c r="Y30">
        <v>32.520000000000003</v>
      </c>
      <c r="Z30">
        <v>32.520000000000003</v>
      </c>
      <c r="AA30">
        <v>12.46</v>
      </c>
      <c r="AB30">
        <v>2.4900000000000002</v>
      </c>
      <c r="AC30">
        <v>9.75</v>
      </c>
      <c r="AD30">
        <v>1.89</v>
      </c>
      <c r="AE30">
        <v>7.33</v>
      </c>
      <c r="AF30">
        <v>3.67</v>
      </c>
      <c r="AG30">
        <v>26.03</v>
      </c>
      <c r="AH30">
        <v>63.74</v>
      </c>
      <c r="AI30">
        <v>63.74</v>
      </c>
      <c r="AJ30">
        <v>29.78</v>
      </c>
      <c r="AK30">
        <v>11.44</v>
      </c>
      <c r="AL30">
        <v>4.9000000000000004</v>
      </c>
    </row>
    <row r="31" spans="1:38">
      <c r="A31" t="s">
        <v>73</v>
      </c>
      <c r="B31" s="34">
        <v>223.45</v>
      </c>
      <c r="C31" s="34">
        <v>74.17</v>
      </c>
      <c r="D31" s="93">
        <f t="shared" si="0"/>
        <v>77.31</v>
      </c>
      <c r="E31" s="34"/>
      <c r="F31" s="34"/>
      <c r="G31" s="34"/>
      <c r="H31" s="34"/>
      <c r="I31" s="34"/>
      <c r="J31" s="37">
        <v>1.19</v>
      </c>
      <c r="K31" s="37">
        <v>1.19</v>
      </c>
      <c r="L31" s="37">
        <v>1.22</v>
      </c>
      <c r="M31">
        <v>116.09</v>
      </c>
      <c r="N31">
        <v>272.05</v>
      </c>
      <c r="O31">
        <v>101.32</v>
      </c>
      <c r="P31">
        <v>8.25</v>
      </c>
      <c r="Q31">
        <v>5</v>
      </c>
      <c r="R31" s="93">
        <v>33</v>
      </c>
      <c r="S31" s="93">
        <v>22</v>
      </c>
      <c r="T31" s="93">
        <v>22.31</v>
      </c>
      <c r="U31">
        <v>7.54</v>
      </c>
      <c r="V31">
        <v>16.090800000000002</v>
      </c>
      <c r="W31">
        <v>6</v>
      </c>
      <c r="X31">
        <v>97.3</v>
      </c>
      <c r="Y31">
        <v>32.43</v>
      </c>
      <c r="Z31">
        <v>32.44</v>
      </c>
      <c r="AA31">
        <v>19.600000000000001</v>
      </c>
      <c r="AB31">
        <v>3.92</v>
      </c>
      <c r="AC31">
        <v>13.28</v>
      </c>
      <c r="AD31">
        <v>3.61</v>
      </c>
      <c r="AE31">
        <v>10</v>
      </c>
      <c r="AF31">
        <v>5</v>
      </c>
      <c r="AG31">
        <v>25.96</v>
      </c>
      <c r="AH31">
        <v>64.5</v>
      </c>
      <c r="AI31">
        <v>64.5</v>
      </c>
      <c r="AJ31">
        <v>29.78</v>
      </c>
      <c r="AK31">
        <v>20.28</v>
      </c>
      <c r="AL31">
        <v>8.69</v>
      </c>
    </row>
    <row r="32" spans="1:38">
      <c r="A32" t="s">
        <v>74</v>
      </c>
      <c r="B32" s="34">
        <v>223.45</v>
      </c>
      <c r="C32" s="34">
        <v>74.17</v>
      </c>
      <c r="D32" s="93">
        <f t="shared" si="0"/>
        <v>86.449999999999989</v>
      </c>
      <c r="E32" s="34"/>
      <c r="F32" s="34"/>
      <c r="G32" s="34"/>
      <c r="H32" s="34"/>
      <c r="I32" s="34"/>
      <c r="J32" s="37">
        <v>1.91</v>
      </c>
      <c r="K32" s="37">
        <v>1.91</v>
      </c>
      <c r="L32" s="37">
        <v>1.96</v>
      </c>
      <c r="M32">
        <v>116.09</v>
      </c>
      <c r="N32">
        <v>272.05</v>
      </c>
      <c r="O32">
        <v>101.32</v>
      </c>
      <c r="P32">
        <v>8.25</v>
      </c>
      <c r="Q32">
        <v>5</v>
      </c>
      <c r="R32" s="93">
        <v>28.82</v>
      </c>
      <c r="S32" s="93">
        <v>28.81</v>
      </c>
      <c r="T32" s="93">
        <v>28.82</v>
      </c>
      <c r="U32">
        <v>7.54</v>
      </c>
      <c r="V32">
        <v>21.893239999999999</v>
      </c>
      <c r="W32">
        <v>6</v>
      </c>
      <c r="X32">
        <v>97.33</v>
      </c>
      <c r="Y32">
        <v>32.44</v>
      </c>
      <c r="Z32">
        <v>32.46</v>
      </c>
      <c r="AA32">
        <v>27.33</v>
      </c>
      <c r="AB32">
        <v>5.47</v>
      </c>
      <c r="AC32">
        <v>14.43</v>
      </c>
      <c r="AD32">
        <v>6</v>
      </c>
      <c r="AE32">
        <v>11.33</v>
      </c>
      <c r="AF32">
        <v>5.67</v>
      </c>
      <c r="AG32">
        <v>26.09</v>
      </c>
      <c r="AH32">
        <v>65.14</v>
      </c>
      <c r="AI32">
        <v>65.14</v>
      </c>
      <c r="AJ32">
        <v>29.78</v>
      </c>
      <c r="AK32">
        <v>31.37</v>
      </c>
      <c r="AL32">
        <v>13.45</v>
      </c>
    </row>
    <row r="33" spans="1:38">
      <c r="A33" t="s">
        <v>75</v>
      </c>
      <c r="B33" s="34">
        <v>223.45</v>
      </c>
      <c r="C33" s="34">
        <v>74.17</v>
      </c>
      <c r="D33" s="93">
        <f t="shared" si="0"/>
        <v>91</v>
      </c>
      <c r="E33" s="34"/>
      <c r="F33" s="34"/>
      <c r="G33" s="34"/>
      <c r="H33" s="34"/>
      <c r="I33" s="34"/>
      <c r="J33" s="37">
        <v>2.66</v>
      </c>
      <c r="K33" s="37">
        <v>2.66</v>
      </c>
      <c r="L33" s="37">
        <v>2.73</v>
      </c>
      <c r="M33">
        <v>116.09</v>
      </c>
      <c r="N33">
        <v>272.05</v>
      </c>
      <c r="O33">
        <v>101.32</v>
      </c>
      <c r="P33">
        <v>8.25</v>
      </c>
      <c r="Q33">
        <v>5</v>
      </c>
      <c r="R33" s="93">
        <v>30.33</v>
      </c>
      <c r="S33" s="93">
        <v>30.34</v>
      </c>
      <c r="T33" s="93">
        <v>30.33</v>
      </c>
      <c r="U33">
        <v>7.54</v>
      </c>
      <c r="V33">
        <v>28.583112</v>
      </c>
      <c r="W33">
        <v>6</v>
      </c>
      <c r="X33">
        <v>97.6</v>
      </c>
      <c r="Y33">
        <v>32.53</v>
      </c>
      <c r="Z33">
        <v>32.54</v>
      </c>
      <c r="AA33">
        <v>34.57</v>
      </c>
      <c r="AB33">
        <v>6.91</v>
      </c>
      <c r="AC33">
        <v>19.43</v>
      </c>
      <c r="AD33">
        <v>8</v>
      </c>
      <c r="AE33">
        <v>12</v>
      </c>
      <c r="AF33">
        <v>6</v>
      </c>
      <c r="AG33">
        <v>32.93</v>
      </c>
      <c r="AH33">
        <v>76.67</v>
      </c>
      <c r="AI33">
        <v>76.67</v>
      </c>
      <c r="AJ33">
        <v>29.78</v>
      </c>
      <c r="AK33">
        <v>44.27</v>
      </c>
      <c r="AL33">
        <v>18.97</v>
      </c>
    </row>
    <row r="34" spans="1:38">
      <c r="A34" t="s">
        <v>76</v>
      </c>
      <c r="B34" s="34">
        <v>223.45</v>
      </c>
      <c r="C34" s="34">
        <v>67.709999999999994</v>
      </c>
      <c r="D34" s="93">
        <f t="shared" si="0"/>
        <v>92.5</v>
      </c>
      <c r="E34" s="34"/>
      <c r="F34" s="34"/>
      <c r="G34" s="34"/>
      <c r="H34" s="34"/>
      <c r="I34" s="34"/>
      <c r="J34" s="37">
        <v>3.56</v>
      </c>
      <c r="K34" s="37">
        <v>3.56</v>
      </c>
      <c r="L34" s="37">
        <v>3.66</v>
      </c>
      <c r="M34">
        <v>116.09</v>
      </c>
      <c r="N34">
        <v>272.05</v>
      </c>
      <c r="O34">
        <v>101.32</v>
      </c>
      <c r="P34">
        <v>8.25</v>
      </c>
      <c r="Q34">
        <v>5</v>
      </c>
      <c r="R34" s="93">
        <v>30.83</v>
      </c>
      <c r="S34" s="93">
        <v>30.84</v>
      </c>
      <c r="T34" s="93">
        <v>30.83</v>
      </c>
      <c r="U34">
        <v>7.54</v>
      </c>
      <c r="V34">
        <v>42.050623999999999</v>
      </c>
      <c r="W34">
        <v>6</v>
      </c>
      <c r="X34">
        <v>97.97</v>
      </c>
      <c r="Y34">
        <v>32.659999999999997</v>
      </c>
      <c r="Z34">
        <v>32.659999999999997</v>
      </c>
      <c r="AA34">
        <v>41.61</v>
      </c>
      <c r="AB34">
        <v>8.32</v>
      </c>
      <c r="AC34">
        <v>24.93</v>
      </c>
      <c r="AD34">
        <v>12</v>
      </c>
      <c r="AE34">
        <v>16</v>
      </c>
      <c r="AF34">
        <v>8</v>
      </c>
      <c r="AG34">
        <v>33.08</v>
      </c>
      <c r="AH34">
        <v>77.62</v>
      </c>
      <c r="AI34">
        <v>77.62</v>
      </c>
      <c r="AJ34">
        <v>29.78</v>
      </c>
      <c r="AK34">
        <v>52.5</v>
      </c>
      <c r="AL34">
        <v>22.5</v>
      </c>
    </row>
    <row r="35" spans="1:38">
      <c r="A35" t="s">
        <v>77</v>
      </c>
      <c r="B35" s="34">
        <v>223.45</v>
      </c>
      <c r="C35" s="34">
        <v>56.1</v>
      </c>
      <c r="D35" s="93">
        <f t="shared" si="0"/>
        <v>96</v>
      </c>
      <c r="E35" s="34"/>
      <c r="F35" s="34"/>
      <c r="G35" s="34"/>
      <c r="H35" s="34"/>
      <c r="I35" s="34"/>
      <c r="J35" s="37">
        <v>4.7</v>
      </c>
      <c r="K35" s="37">
        <v>4.7</v>
      </c>
      <c r="L35" s="37">
        <v>4.82</v>
      </c>
      <c r="M35">
        <v>116.09</v>
      </c>
      <c r="N35">
        <v>272.05</v>
      </c>
      <c r="O35">
        <v>101.32</v>
      </c>
      <c r="P35">
        <v>8.17</v>
      </c>
      <c r="Q35">
        <v>5</v>
      </c>
      <c r="R35" s="93">
        <v>32</v>
      </c>
      <c r="S35" s="93">
        <v>32</v>
      </c>
      <c r="T35" s="93">
        <v>32</v>
      </c>
      <c r="U35">
        <v>7.39</v>
      </c>
      <c r="V35">
        <v>51.753864</v>
      </c>
      <c r="W35">
        <v>6</v>
      </c>
      <c r="X35">
        <v>107.82</v>
      </c>
      <c r="Y35">
        <v>35.94</v>
      </c>
      <c r="Z35">
        <v>35.950000000000003</v>
      </c>
      <c r="AA35">
        <v>51.26</v>
      </c>
      <c r="AB35">
        <v>10.25</v>
      </c>
      <c r="AC35">
        <v>30.77</v>
      </c>
      <c r="AD35">
        <v>14</v>
      </c>
      <c r="AE35">
        <v>22.67</v>
      </c>
      <c r="AF35">
        <v>11.33</v>
      </c>
      <c r="AG35">
        <v>33.130000000000003</v>
      </c>
      <c r="AH35">
        <v>78.290000000000006</v>
      </c>
      <c r="AI35">
        <v>78.290000000000006</v>
      </c>
      <c r="AJ35">
        <v>29.78</v>
      </c>
      <c r="AK35">
        <v>63</v>
      </c>
      <c r="AL35">
        <v>27</v>
      </c>
    </row>
    <row r="36" spans="1:38">
      <c r="A36" t="s">
        <v>78</v>
      </c>
      <c r="B36" s="34">
        <v>223.45</v>
      </c>
      <c r="C36" s="34">
        <v>56.1</v>
      </c>
      <c r="D36" s="93">
        <f t="shared" si="0"/>
        <v>97</v>
      </c>
      <c r="E36" s="34"/>
      <c r="F36" s="34"/>
      <c r="G36" s="34"/>
      <c r="H36" s="34"/>
      <c r="I36" s="34"/>
      <c r="J36" s="37">
        <v>6.26</v>
      </c>
      <c r="K36" s="37">
        <v>6.26</v>
      </c>
      <c r="L36" s="37">
        <v>6.42</v>
      </c>
      <c r="M36">
        <v>116.09</v>
      </c>
      <c r="N36">
        <v>272.05</v>
      </c>
      <c r="O36">
        <v>101.32</v>
      </c>
      <c r="P36">
        <v>8.17</v>
      </c>
      <c r="Q36">
        <v>5</v>
      </c>
      <c r="R36" s="93">
        <v>32.33</v>
      </c>
      <c r="S36" s="93">
        <v>32.340000000000003</v>
      </c>
      <c r="T36" s="93">
        <v>32.33</v>
      </c>
      <c r="U36">
        <v>7.39</v>
      </c>
      <c r="V36">
        <v>62.822384</v>
      </c>
      <c r="W36">
        <v>6</v>
      </c>
      <c r="X36">
        <v>110.16</v>
      </c>
      <c r="Y36">
        <v>36.72</v>
      </c>
      <c r="Z36">
        <v>36.72</v>
      </c>
      <c r="AA36">
        <v>62.54</v>
      </c>
      <c r="AB36">
        <v>12.51</v>
      </c>
      <c r="AC36">
        <v>36.700000000000003</v>
      </c>
      <c r="AD36">
        <v>18</v>
      </c>
      <c r="AE36">
        <v>26</v>
      </c>
      <c r="AF36">
        <v>13</v>
      </c>
      <c r="AG36">
        <v>33.43</v>
      </c>
      <c r="AH36">
        <v>79.62</v>
      </c>
      <c r="AI36">
        <v>79.62</v>
      </c>
      <c r="AJ36">
        <v>30.75</v>
      </c>
      <c r="AK36">
        <v>73.5</v>
      </c>
      <c r="AL36">
        <v>31.5</v>
      </c>
    </row>
    <row r="37" spans="1:38">
      <c r="A37" t="s">
        <v>79</v>
      </c>
      <c r="B37" s="34">
        <v>223.45</v>
      </c>
      <c r="C37" s="34">
        <v>56.1</v>
      </c>
      <c r="D37" s="93">
        <f t="shared" si="0"/>
        <v>97.5</v>
      </c>
      <c r="E37" s="34"/>
      <c r="F37" s="34"/>
      <c r="G37" s="34"/>
      <c r="H37" s="34"/>
      <c r="I37" s="34"/>
      <c r="J37" s="37">
        <v>7.47</v>
      </c>
      <c r="K37" s="37">
        <v>7.47</v>
      </c>
      <c r="L37" s="37">
        <v>7.66</v>
      </c>
      <c r="M37">
        <v>116.09</v>
      </c>
      <c r="N37">
        <v>272.05</v>
      </c>
      <c r="O37">
        <v>101.32</v>
      </c>
      <c r="P37">
        <v>8.17</v>
      </c>
      <c r="Q37">
        <v>5</v>
      </c>
      <c r="R37" s="93">
        <v>32.5</v>
      </c>
      <c r="S37" s="93">
        <v>32.5</v>
      </c>
      <c r="T37" s="93">
        <v>32.5</v>
      </c>
      <c r="U37">
        <v>7.39</v>
      </c>
      <c r="V37">
        <v>73.500823999999994</v>
      </c>
      <c r="W37">
        <v>6</v>
      </c>
      <c r="X37">
        <v>110.67</v>
      </c>
      <c r="Y37">
        <v>36.89</v>
      </c>
      <c r="Z37">
        <v>36.89</v>
      </c>
      <c r="AA37">
        <v>74.81</v>
      </c>
      <c r="AB37">
        <v>14.96</v>
      </c>
      <c r="AC37">
        <v>42.47</v>
      </c>
      <c r="AD37">
        <v>21.5</v>
      </c>
      <c r="AE37">
        <v>30</v>
      </c>
      <c r="AF37">
        <v>15</v>
      </c>
      <c r="AG37">
        <v>33.56</v>
      </c>
      <c r="AH37">
        <v>81.09</v>
      </c>
      <c r="AI37">
        <v>81.09</v>
      </c>
      <c r="AJ37">
        <v>30.75</v>
      </c>
      <c r="AK37">
        <v>84</v>
      </c>
      <c r="AL37">
        <v>36</v>
      </c>
    </row>
    <row r="38" spans="1:38">
      <c r="A38" t="s">
        <v>80</v>
      </c>
      <c r="B38" s="34">
        <v>223.45</v>
      </c>
      <c r="C38" s="34">
        <v>56.1</v>
      </c>
      <c r="D38" s="93">
        <f t="shared" si="0"/>
        <v>97.5</v>
      </c>
      <c r="E38" s="34"/>
      <c r="F38" s="34"/>
      <c r="G38" s="34"/>
      <c r="H38" s="34"/>
      <c r="I38" s="34"/>
      <c r="J38" s="37">
        <v>7.07</v>
      </c>
      <c r="K38" s="37">
        <v>7.07</v>
      </c>
      <c r="L38" s="37">
        <v>7.24</v>
      </c>
      <c r="M38">
        <v>116.09</v>
      </c>
      <c r="N38">
        <v>272.05</v>
      </c>
      <c r="O38">
        <v>101.32</v>
      </c>
      <c r="P38">
        <v>8.17</v>
      </c>
      <c r="Q38">
        <v>5</v>
      </c>
      <c r="R38" s="93">
        <v>32.5</v>
      </c>
      <c r="S38" s="93">
        <v>32.5</v>
      </c>
      <c r="T38" s="93">
        <v>32.5</v>
      </c>
      <c r="U38">
        <v>7.39</v>
      </c>
      <c r="V38">
        <v>82.453159999999997</v>
      </c>
      <c r="W38">
        <v>6</v>
      </c>
      <c r="X38">
        <v>112.86</v>
      </c>
      <c r="Y38">
        <v>37.619999999999997</v>
      </c>
      <c r="Z38">
        <v>37.619999999999997</v>
      </c>
      <c r="AA38">
        <v>85.33</v>
      </c>
      <c r="AB38">
        <v>17.07</v>
      </c>
      <c r="AC38">
        <v>48.33</v>
      </c>
      <c r="AD38">
        <v>24</v>
      </c>
      <c r="AE38">
        <v>34.67</v>
      </c>
      <c r="AF38">
        <v>17.329999999999998</v>
      </c>
      <c r="AG38">
        <v>33.71</v>
      </c>
      <c r="AH38">
        <v>81.91</v>
      </c>
      <c r="AI38">
        <v>81.91</v>
      </c>
      <c r="AJ38">
        <v>31.72</v>
      </c>
      <c r="AK38">
        <v>94.5</v>
      </c>
      <c r="AL38">
        <v>40.5</v>
      </c>
    </row>
    <row r="39" spans="1:38">
      <c r="A39" t="s">
        <v>81</v>
      </c>
      <c r="B39" s="34">
        <v>223.45</v>
      </c>
      <c r="C39" s="34">
        <v>56.1</v>
      </c>
      <c r="D39" s="93">
        <f t="shared" si="0"/>
        <v>97.5</v>
      </c>
      <c r="E39" s="34"/>
      <c r="F39" s="34"/>
      <c r="G39" s="34"/>
      <c r="H39" s="34"/>
      <c r="I39" s="34"/>
      <c r="J39" s="37">
        <v>7.75</v>
      </c>
      <c r="K39" s="37">
        <v>7.75</v>
      </c>
      <c r="L39" s="37">
        <v>7.94</v>
      </c>
      <c r="M39">
        <v>116.09</v>
      </c>
      <c r="N39">
        <v>272.05</v>
      </c>
      <c r="O39">
        <v>101.32</v>
      </c>
      <c r="P39">
        <v>8.17</v>
      </c>
      <c r="Q39">
        <v>5</v>
      </c>
      <c r="R39" s="93">
        <v>32.5</v>
      </c>
      <c r="S39" s="93">
        <v>32.5</v>
      </c>
      <c r="T39" s="93">
        <v>32.5</v>
      </c>
      <c r="U39">
        <v>7.39</v>
      </c>
      <c r="V39">
        <v>91.434752000000003</v>
      </c>
      <c r="W39">
        <v>6</v>
      </c>
      <c r="X39">
        <v>114.19</v>
      </c>
      <c r="Y39">
        <v>38.06</v>
      </c>
      <c r="Z39">
        <v>38.07</v>
      </c>
      <c r="AA39">
        <v>99.39</v>
      </c>
      <c r="AB39">
        <v>19.88</v>
      </c>
      <c r="AC39">
        <v>53.87</v>
      </c>
      <c r="AD39">
        <v>27</v>
      </c>
      <c r="AE39">
        <v>40</v>
      </c>
      <c r="AF39">
        <v>20</v>
      </c>
      <c r="AG39">
        <v>34.380000000000003</v>
      </c>
      <c r="AH39">
        <v>82.17</v>
      </c>
      <c r="AI39">
        <v>82.17</v>
      </c>
      <c r="AJ39">
        <v>25.66</v>
      </c>
      <c r="AK39">
        <v>108.5</v>
      </c>
      <c r="AL39">
        <v>46.5</v>
      </c>
    </row>
    <row r="40" spans="1:38">
      <c r="A40" t="s">
        <v>82</v>
      </c>
      <c r="B40" s="34">
        <v>223.45</v>
      </c>
      <c r="C40" s="34">
        <v>56.1</v>
      </c>
      <c r="D40" s="93">
        <f t="shared" si="0"/>
        <v>97.5</v>
      </c>
      <c r="E40" s="34"/>
      <c r="F40" s="34"/>
      <c r="G40" s="34"/>
      <c r="H40" s="34"/>
      <c r="I40" s="34"/>
      <c r="J40" s="37">
        <v>8.83</v>
      </c>
      <c r="K40" s="37">
        <v>8.83</v>
      </c>
      <c r="L40" s="37">
        <v>9.06</v>
      </c>
      <c r="M40">
        <v>116.09</v>
      </c>
      <c r="N40">
        <v>272.05</v>
      </c>
      <c r="O40">
        <v>101.32</v>
      </c>
      <c r="P40">
        <v>8.17</v>
      </c>
      <c r="Q40">
        <v>5</v>
      </c>
      <c r="R40" s="93">
        <v>32.5</v>
      </c>
      <c r="S40" s="93">
        <v>32.5</v>
      </c>
      <c r="T40" s="93">
        <v>32.5</v>
      </c>
      <c r="U40">
        <v>7.39</v>
      </c>
      <c r="V40">
        <v>106.238288</v>
      </c>
      <c r="W40">
        <v>6</v>
      </c>
      <c r="X40">
        <v>116.05</v>
      </c>
      <c r="Y40">
        <v>38.68</v>
      </c>
      <c r="Z40">
        <v>38.69</v>
      </c>
      <c r="AA40">
        <v>112.89</v>
      </c>
      <c r="AB40">
        <v>22.58</v>
      </c>
      <c r="AC40">
        <v>59.2</v>
      </c>
      <c r="AD40">
        <v>30</v>
      </c>
      <c r="AE40">
        <v>48</v>
      </c>
      <c r="AF40">
        <v>24</v>
      </c>
      <c r="AG40">
        <v>35.549999999999997</v>
      </c>
      <c r="AH40">
        <v>83.33</v>
      </c>
      <c r="AI40">
        <v>83.33</v>
      </c>
      <c r="AJ40">
        <v>26.63</v>
      </c>
      <c r="AK40">
        <v>119</v>
      </c>
      <c r="AL40">
        <v>51</v>
      </c>
    </row>
    <row r="41" spans="1:38">
      <c r="A41" t="s">
        <v>83</v>
      </c>
      <c r="B41" s="34">
        <v>223.45</v>
      </c>
      <c r="C41" s="34">
        <v>56.1</v>
      </c>
      <c r="D41" s="93">
        <f t="shared" si="0"/>
        <v>98</v>
      </c>
      <c r="E41" s="34"/>
      <c r="F41" s="34"/>
      <c r="G41" s="34"/>
      <c r="H41" s="34"/>
      <c r="I41" s="34"/>
      <c r="J41" s="37">
        <v>9.59</v>
      </c>
      <c r="K41" s="37">
        <v>9.59</v>
      </c>
      <c r="L41" s="37">
        <v>9.83</v>
      </c>
      <c r="M41">
        <v>116.09</v>
      </c>
      <c r="N41">
        <v>272.05</v>
      </c>
      <c r="O41">
        <v>101.32</v>
      </c>
      <c r="P41">
        <v>8.17</v>
      </c>
      <c r="Q41">
        <v>5</v>
      </c>
      <c r="R41" s="93">
        <v>32.67</v>
      </c>
      <c r="S41" s="93">
        <v>32.659999999999997</v>
      </c>
      <c r="T41" s="93">
        <v>32.67</v>
      </c>
      <c r="U41">
        <v>7.08</v>
      </c>
      <c r="V41">
        <v>117.628624</v>
      </c>
      <c r="W41">
        <v>6</v>
      </c>
      <c r="X41">
        <v>98.3</v>
      </c>
      <c r="Y41">
        <v>32.770000000000003</v>
      </c>
      <c r="Z41">
        <v>32.76</v>
      </c>
      <c r="AA41">
        <v>121.13</v>
      </c>
      <c r="AB41">
        <v>24.23</v>
      </c>
      <c r="AC41">
        <v>66.77</v>
      </c>
      <c r="AD41">
        <v>33.58</v>
      </c>
      <c r="AE41">
        <v>54</v>
      </c>
      <c r="AF41">
        <v>27</v>
      </c>
      <c r="AG41">
        <v>30.12</v>
      </c>
      <c r="AH41">
        <v>71.67</v>
      </c>
      <c r="AI41">
        <v>71.67</v>
      </c>
      <c r="AJ41">
        <v>26.63</v>
      </c>
      <c r="AK41">
        <v>129.5</v>
      </c>
      <c r="AL41">
        <v>55.5</v>
      </c>
    </row>
    <row r="42" spans="1:38">
      <c r="A42" t="s">
        <v>84</v>
      </c>
      <c r="B42" s="34">
        <v>223.45</v>
      </c>
      <c r="C42" s="34">
        <v>56.1</v>
      </c>
      <c r="D42" s="93">
        <f t="shared" si="0"/>
        <v>98</v>
      </c>
      <c r="E42" s="34"/>
      <c r="F42" s="34"/>
      <c r="G42" s="34"/>
      <c r="H42" s="34"/>
      <c r="I42" s="34"/>
      <c r="J42" s="37">
        <v>10.15</v>
      </c>
      <c r="K42" s="37">
        <v>10.15</v>
      </c>
      <c r="L42" s="37">
        <v>10.41</v>
      </c>
      <c r="M42">
        <v>116.09</v>
      </c>
      <c r="N42">
        <v>272.05</v>
      </c>
      <c r="O42">
        <v>101.32</v>
      </c>
      <c r="P42">
        <v>8.17</v>
      </c>
      <c r="Q42">
        <v>5</v>
      </c>
      <c r="R42" s="93">
        <v>32.67</v>
      </c>
      <c r="S42" s="93">
        <v>32.659999999999997</v>
      </c>
      <c r="T42" s="93">
        <v>32.67</v>
      </c>
      <c r="U42">
        <v>7.08</v>
      </c>
      <c r="V42">
        <v>121.9</v>
      </c>
      <c r="W42">
        <v>6</v>
      </c>
      <c r="X42">
        <v>99.18</v>
      </c>
      <c r="Y42">
        <v>33.06</v>
      </c>
      <c r="Z42">
        <v>33.049999999999997</v>
      </c>
      <c r="AA42">
        <v>137.80000000000001</v>
      </c>
      <c r="AB42">
        <v>27.56</v>
      </c>
      <c r="AC42">
        <v>71.31</v>
      </c>
      <c r="AD42">
        <v>35.840000000000003</v>
      </c>
      <c r="AE42">
        <v>57.34</v>
      </c>
      <c r="AF42">
        <v>28.66</v>
      </c>
      <c r="AG42">
        <v>30.2</v>
      </c>
      <c r="AH42">
        <v>71.67</v>
      </c>
      <c r="AI42">
        <v>71.67</v>
      </c>
      <c r="AJ42">
        <v>27.6</v>
      </c>
      <c r="AK42">
        <v>140</v>
      </c>
      <c r="AL42">
        <v>60</v>
      </c>
    </row>
    <row r="43" spans="1:38">
      <c r="A43" t="s">
        <v>85</v>
      </c>
      <c r="B43" s="34">
        <v>223.45</v>
      </c>
      <c r="C43" s="34">
        <v>56.1</v>
      </c>
      <c r="D43" s="93">
        <f t="shared" si="0"/>
        <v>98</v>
      </c>
      <c r="E43" s="34"/>
      <c r="F43" s="34"/>
      <c r="G43" s="34"/>
      <c r="H43" s="34"/>
      <c r="I43" s="34"/>
      <c r="J43" s="37">
        <v>10.84</v>
      </c>
      <c r="K43" s="37">
        <v>10.84</v>
      </c>
      <c r="L43" s="37">
        <v>11.11</v>
      </c>
      <c r="M43">
        <v>116.09</v>
      </c>
      <c r="N43">
        <v>272.05</v>
      </c>
      <c r="O43">
        <v>101.32</v>
      </c>
      <c r="P43">
        <v>8.17</v>
      </c>
      <c r="Q43">
        <v>5</v>
      </c>
      <c r="R43" s="93">
        <v>32.67</v>
      </c>
      <c r="S43" s="93">
        <v>32.659999999999997</v>
      </c>
      <c r="T43" s="93">
        <v>32.67</v>
      </c>
      <c r="U43">
        <v>7.08</v>
      </c>
      <c r="V43">
        <v>121.9</v>
      </c>
      <c r="W43">
        <v>6</v>
      </c>
      <c r="X43">
        <v>99.82</v>
      </c>
      <c r="Y43">
        <v>33.270000000000003</v>
      </c>
      <c r="Z43">
        <v>33.29</v>
      </c>
      <c r="AA43">
        <v>158.63</v>
      </c>
      <c r="AB43">
        <v>31.73</v>
      </c>
      <c r="AC43">
        <v>75.680000000000007</v>
      </c>
      <c r="AD43">
        <v>37.53</v>
      </c>
      <c r="AE43">
        <v>61.34</v>
      </c>
      <c r="AF43">
        <v>30.66</v>
      </c>
      <c r="AG43">
        <v>30.45</v>
      </c>
      <c r="AH43">
        <v>71.67</v>
      </c>
      <c r="AI43">
        <v>71.67</v>
      </c>
      <c r="AJ43">
        <v>27.6</v>
      </c>
      <c r="AK43">
        <v>154</v>
      </c>
      <c r="AL43">
        <v>66</v>
      </c>
    </row>
    <row r="44" spans="1:38">
      <c r="A44" t="s">
        <v>86</v>
      </c>
      <c r="B44" s="34">
        <v>223.45</v>
      </c>
      <c r="C44" s="34">
        <v>56.1</v>
      </c>
      <c r="D44" s="93">
        <f t="shared" si="0"/>
        <v>98</v>
      </c>
      <c r="E44" s="34"/>
      <c r="F44" s="34"/>
      <c r="G44" s="34"/>
      <c r="H44" s="34"/>
      <c r="I44" s="34"/>
      <c r="J44" s="37">
        <v>11.98</v>
      </c>
      <c r="K44" s="37">
        <v>11.98</v>
      </c>
      <c r="L44" s="37">
        <v>12.27</v>
      </c>
      <c r="M44">
        <v>116.09</v>
      </c>
      <c r="N44">
        <v>272.05</v>
      </c>
      <c r="O44">
        <v>101.32</v>
      </c>
      <c r="P44">
        <v>8.17</v>
      </c>
      <c r="Q44">
        <v>5</v>
      </c>
      <c r="R44" s="93">
        <v>32.67</v>
      </c>
      <c r="S44" s="93">
        <v>32.659999999999997</v>
      </c>
      <c r="T44" s="93">
        <v>32.67</v>
      </c>
      <c r="U44">
        <v>7.08</v>
      </c>
      <c r="V44">
        <v>121.9</v>
      </c>
      <c r="W44">
        <v>6</v>
      </c>
      <c r="X44">
        <v>100.79</v>
      </c>
      <c r="Y44">
        <v>33.6</v>
      </c>
      <c r="Z44">
        <v>33.590000000000003</v>
      </c>
      <c r="AA44">
        <v>175.3</v>
      </c>
      <c r="AB44">
        <v>35.06</v>
      </c>
      <c r="AC44">
        <v>79.91</v>
      </c>
      <c r="AD44">
        <v>39.28</v>
      </c>
      <c r="AE44">
        <v>65.34</v>
      </c>
      <c r="AF44">
        <v>32.67</v>
      </c>
      <c r="AG44">
        <v>30.82</v>
      </c>
      <c r="AH44">
        <v>71.67</v>
      </c>
      <c r="AI44">
        <v>71.67</v>
      </c>
      <c r="AJ44">
        <v>27.6</v>
      </c>
      <c r="AK44">
        <v>161</v>
      </c>
      <c r="AL44">
        <v>69</v>
      </c>
    </row>
    <row r="45" spans="1:38">
      <c r="A45" t="s">
        <v>87</v>
      </c>
      <c r="B45" s="34">
        <v>223.45</v>
      </c>
      <c r="C45" s="34">
        <v>56.1</v>
      </c>
      <c r="D45" s="93">
        <f t="shared" si="0"/>
        <v>98</v>
      </c>
      <c r="E45" s="34"/>
      <c r="F45" s="34"/>
      <c r="G45" s="34"/>
      <c r="H45" s="34"/>
      <c r="I45" s="34"/>
      <c r="J45" s="37">
        <v>15.49</v>
      </c>
      <c r="K45" s="37">
        <v>15.49</v>
      </c>
      <c r="L45" s="37">
        <v>15.87</v>
      </c>
      <c r="M45">
        <v>70.56</v>
      </c>
      <c r="N45">
        <v>272.05</v>
      </c>
      <c r="O45">
        <v>101.32</v>
      </c>
      <c r="P45">
        <v>8.17</v>
      </c>
      <c r="Q45">
        <v>5</v>
      </c>
      <c r="R45" s="93">
        <v>32.67</v>
      </c>
      <c r="S45" s="93">
        <v>32.659999999999997</v>
      </c>
      <c r="T45" s="93">
        <v>32.67</v>
      </c>
      <c r="U45">
        <v>7.08</v>
      </c>
      <c r="V45">
        <v>121.9</v>
      </c>
      <c r="W45">
        <v>6</v>
      </c>
      <c r="X45">
        <v>101.29</v>
      </c>
      <c r="Y45">
        <v>33.76</v>
      </c>
      <c r="Z45">
        <v>33.770000000000003</v>
      </c>
      <c r="AA45">
        <v>190.89</v>
      </c>
      <c r="AB45">
        <v>38.18</v>
      </c>
      <c r="AC45">
        <v>82.51</v>
      </c>
      <c r="AD45">
        <v>40</v>
      </c>
      <c r="AE45">
        <v>68.67</v>
      </c>
      <c r="AF45">
        <v>34.33</v>
      </c>
      <c r="AG45">
        <v>30.9</v>
      </c>
      <c r="AH45">
        <v>71.67</v>
      </c>
      <c r="AI45">
        <v>71.67</v>
      </c>
      <c r="AJ45">
        <v>27.6</v>
      </c>
      <c r="AK45">
        <v>168</v>
      </c>
      <c r="AL45">
        <v>72</v>
      </c>
    </row>
    <row r="46" spans="1:38">
      <c r="A46" t="s">
        <v>88</v>
      </c>
      <c r="B46" s="34">
        <v>223.45</v>
      </c>
      <c r="C46" s="34">
        <v>56.1</v>
      </c>
      <c r="D46" s="93">
        <f t="shared" si="0"/>
        <v>98</v>
      </c>
      <c r="E46" s="34"/>
      <c r="F46" s="34"/>
      <c r="G46" s="34"/>
      <c r="H46" s="34"/>
      <c r="I46" s="34"/>
      <c r="J46" s="37">
        <v>15.87</v>
      </c>
      <c r="K46" s="37">
        <v>15.87</v>
      </c>
      <c r="L46" s="37">
        <v>16.27</v>
      </c>
      <c r="M46">
        <v>70.56</v>
      </c>
      <c r="N46">
        <v>272.05</v>
      </c>
      <c r="O46">
        <v>101.32</v>
      </c>
      <c r="P46">
        <v>8.17</v>
      </c>
      <c r="Q46">
        <v>5</v>
      </c>
      <c r="R46" s="93">
        <v>32.67</v>
      </c>
      <c r="S46" s="93">
        <v>32.659999999999997</v>
      </c>
      <c r="T46" s="93">
        <v>32.67</v>
      </c>
      <c r="U46">
        <v>7.08</v>
      </c>
      <c r="V46">
        <v>131.04737600000001</v>
      </c>
      <c r="W46">
        <v>6</v>
      </c>
      <c r="X46">
        <v>101.92</v>
      </c>
      <c r="Y46">
        <v>33.97</v>
      </c>
      <c r="Z46">
        <v>33.97</v>
      </c>
      <c r="AA46">
        <v>212.71</v>
      </c>
      <c r="AB46">
        <v>42.54</v>
      </c>
      <c r="AC46">
        <v>85.63</v>
      </c>
      <c r="AD46">
        <v>41</v>
      </c>
      <c r="AE46">
        <v>72</v>
      </c>
      <c r="AF46">
        <v>36</v>
      </c>
      <c r="AG46">
        <v>34.33</v>
      </c>
      <c r="AH46">
        <v>76.67</v>
      </c>
      <c r="AI46">
        <v>76.67</v>
      </c>
      <c r="AJ46">
        <v>27.6</v>
      </c>
      <c r="AK46">
        <v>175</v>
      </c>
      <c r="AL46">
        <v>75</v>
      </c>
    </row>
    <row r="47" spans="1:38">
      <c r="A47" t="s">
        <v>89</v>
      </c>
      <c r="B47" s="34">
        <v>223.45</v>
      </c>
      <c r="C47" s="34">
        <v>56.1</v>
      </c>
      <c r="D47" s="93">
        <f t="shared" si="0"/>
        <v>98</v>
      </c>
      <c r="E47" s="34"/>
      <c r="F47" s="34"/>
      <c r="G47" s="34"/>
      <c r="H47" s="34"/>
      <c r="I47" s="34"/>
      <c r="J47" s="37">
        <v>16.04</v>
      </c>
      <c r="K47" s="37">
        <v>16.04</v>
      </c>
      <c r="L47" s="37">
        <v>16.45</v>
      </c>
      <c r="M47">
        <v>79.099999999999994</v>
      </c>
      <c r="N47">
        <v>272.05</v>
      </c>
      <c r="O47">
        <v>101.32</v>
      </c>
      <c r="P47">
        <v>8.17</v>
      </c>
      <c r="Q47">
        <v>5</v>
      </c>
      <c r="R47" s="93">
        <v>32.67</v>
      </c>
      <c r="S47" s="93">
        <v>32.659999999999997</v>
      </c>
      <c r="T47" s="93">
        <v>32.67</v>
      </c>
      <c r="U47">
        <v>7.08</v>
      </c>
      <c r="V47">
        <v>131.65199999999999</v>
      </c>
      <c r="W47">
        <v>6</v>
      </c>
      <c r="X47">
        <v>105</v>
      </c>
      <c r="Y47">
        <v>35</v>
      </c>
      <c r="Z47">
        <v>35</v>
      </c>
      <c r="AA47">
        <v>216.88</v>
      </c>
      <c r="AB47">
        <v>43.37</v>
      </c>
      <c r="AC47">
        <v>88.4</v>
      </c>
      <c r="AD47">
        <v>42</v>
      </c>
      <c r="AE47">
        <v>76.67</v>
      </c>
      <c r="AF47">
        <v>38.33</v>
      </c>
      <c r="AG47">
        <v>34.33</v>
      </c>
      <c r="AH47">
        <v>76.67</v>
      </c>
      <c r="AI47">
        <v>76.67</v>
      </c>
      <c r="AJ47">
        <v>27.6</v>
      </c>
      <c r="AK47">
        <v>178.5</v>
      </c>
      <c r="AL47">
        <v>76.5</v>
      </c>
    </row>
    <row r="48" spans="1:38">
      <c r="A48" t="s">
        <v>90</v>
      </c>
      <c r="B48" s="34">
        <v>223.45</v>
      </c>
      <c r="C48" s="34">
        <v>56.1</v>
      </c>
      <c r="D48" s="93">
        <f t="shared" si="0"/>
        <v>98</v>
      </c>
      <c r="E48" s="34"/>
      <c r="F48" s="34"/>
      <c r="G48" s="34"/>
      <c r="H48" s="34"/>
      <c r="I48" s="34"/>
      <c r="J48" s="37">
        <v>16.04</v>
      </c>
      <c r="K48" s="37">
        <v>16.04</v>
      </c>
      <c r="L48" s="37">
        <v>16.45</v>
      </c>
      <c r="M48">
        <v>87.64</v>
      </c>
      <c r="N48">
        <v>272.05</v>
      </c>
      <c r="O48">
        <v>101.32</v>
      </c>
      <c r="P48">
        <v>8.17</v>
      </c>
      <c r="Q48">
        <v>5</v>
      </c>
      <c r="R48" s="93">
        <v>32.67</v>
      </c>
      <c r="S48" s="93">
        <v>32.659999999999997</v>
      </c>
      <c r="T48" s="93">
        <v>32.67</v>
      </c>
      <c r="U48">
        <v>7.08</v>
      </c>
      <c r="V48">
        <v>131.65199999999999</v>
      </c>
      <c r="W48">
        <v>6</v>
      </c>
      <c r="X48">
        <v>105</v>
      </c>
      <c r="Y48">
        <v>35</v>
      </c>
      <c r="Z48">
        <v>35</v>
      </c>
      <c r="AA48">
        <v>221.04</v>
      </c>
      <c r="AB48">
        <v>44.21</v>
      </c>
      <c r="AC48">
        <v>89.44</v>
      </c>
      <c r="AD48">
        <v>43.5</v>
      </c>
      <c r="AE48">
        <v>76.67</v>
      </c>
      <c r="AF48">
        <v>38.33</v>
      </c>
      <c r="AG48">
        <v>34.33</v>
      </c>
      <c r="AH48">
        <v>76.67</v>
      </c>
      <c r="AI48">
        <v>76.67</v>
      </c>
      <c r="AJ48">
        <v>27.6</v>
      </c>
      <c r="AK48">
        <v>182</v>
      </c>
      <c r="AL48">
        <v>78</v>
      </c>
    </row>
    <row r="49" spans="1:38">
      <c r="A49" t="s">
        <v>91</v>
      </c>
      <c r="B49" s="34">
        <v>223.45</v>
      </c>
      <c r="C49" s="34">
        <v>56.1</v>
      </c>
      <c r="D49" s="93">
        <f t="shared" si="0"/>
        <v>98</v>
      </c>
      <c r="E49" s="34"/>
      <c r="F49" s="34"/>
      <c r="G49" s="34"/>
      <c r="H49" s="34"/>
      <c r="I49" s="34"/>
      <c r="J49" s="37">
        <v>16.04</v>
      </c>
      <c r="K49" s="37">
        <v>16.04</v>
      </c>
      <c r="L49" s="37">
        <v>16.45</v>
      </c>
      <c r="M49">
        <v>96.17</v>
      </c>
      <c r="N49">
        <v>272.05</v>
      </c>
      <c r="O49">
        <v>101.32</v>
      </c>
      <c r="P49">
        <v>8.17</v>
      </c>
      <c r="Q49">
        <v>5</v>
      </c>
      <c r="R49" s="93">
        <v>32.67</v>
      </c>
      <c r="S49" s="93">
        <v>32.659999999999997</v>
      </c>
      <c r="T49" s="93">
        <v>32.67</v>
      </c>
      <c r="U49">
        <v>7.08</v>
      </c>
      <c r="V49">
        <v>131.65199999999999</v>
      </c>
      <c r="W49">
        <v>6</v>
      </c>
      <c r="X49">
        <v>105</v>
      </c>
      <c r="Y49">
        <v>35</v>
      </c>
      <c r="Z49">
        <v>35</v>
      </c>
      <c r="AA49">
        <v>225.21</v>
      </c>
      <c r="AB49">
        <v>45.04</v>
      </c>
      <c r="AC49">
        <v>90.51</v>
      </c>
      <c r="AD49">
        <v>43.5</v>
      </c>
      <c r="AE49">
        <v>76.680000000000007</v>
      </c>
      <c r="AF49">
        <v>38.33</v>
      </c>
      <c r="AG49">
        <v>34.33</v>
      </c>
      <c r="AH49">
        <v>76.67</v>
      </c>
      <c r="AI49">
        <v>76.67</v>
      </c>
      <c r="AJ49">
        <v>27.6</v>
      </c>
      <c r="AK49">
        <v>182</v>
      </c>
      <c r="AL49">
        <v>78</v>
      </c>
    </row>
    <row r="50" spans="1:38">
      <c r="A50" t="s">
        <v>92</v>
      </c>
      <c r="B50" s="34">
        <v>223.45</v>
      </c>
      <c r="C50" s="34">
        <v>56.1</v>
      </c>
      <c r="D50" s="93">
        <f t="shared" si="0"/>
        <v>98</v>
      </c>
      <c r="E50" s="34"/>
      <c r="F50" s="34"/>
      <c r="G50" s="34"/>
      <c r="H50" s="34"/>
      <c r="I50" s="34"/>
      <c r="J50" s="37">
        <v>16.04</v>
      </c>
      <c r="K50" s="37">
        <v>16.04</v>
      </c>
      <c r="L50" s="37">
        <v>16.45</v>
      </c>
      <c r="M50">
        <v>104.71</v>
      </c>
      <c r="N50">
        <v>272.05</v>
      </c>
      <c r="O50">
        <v>101.32</v>
      </c>
      <c r="P50">
        <v>8.17</v>
      </c>
      <c r="Q50">
        <v>5.53</v>
      </c>
      <c r="R50" s="93">
        <v>32.67</v>
      </c>
      <c r="S50" s="93">
        <v>32.659999999999997</v>
      </c>
      <c r="T50" s="93">
        <v>32.67</v>
      </c>
      <c r="U50">
        <v>7.08</v>
      </c>
      <c r="V50">
        <v>131.65199999999999</v>
      </c>
      <c r="W50">
        <v>6</v>
      </c>
      <c r="X50">
        <v>105</v>
      </c>
      <c r="Y50">
        <v>35</v>
      </c>
      <c r="Z50">
        <v>35</v>
      </c>
      <c r="AA50">
        <v>229.17</v>
      </c>
      <c r="AB50">
        <v>45.83</v>
      </c>
      <c r="AC50">
        <v>90.69</v>
      </c>
      <c r="AD50">
        <v>43.5</v>
      </c>
      <c r="AE50">
        <v>76.67</v>
      </c>
      <c r="AF50">
        <v>38.33</v>
      </c>
      <c r="AG50">
        <v>34.33</v>
      </c>
      <c r="AH50">
        <v>76.67</v>
      </c>
      <c r="AI50">
        <v>76.67</v>
      </c>
      <c r="AJ50">
        <v>27.6</v>
      </c>
      <c r="AK50">
        <v>182</v>
      </c>
      <c r="AL50">
        <v>78</v>
      </c>
    </row>
    <row r="51" spans="1:38">
      <c r="A51" t="s">
        <v>93</v>
      </c>
      <c r="B51" s="34">
        <v>223.45</v>
      </c>
      <c r="C51" s="34">
        <v>56.1</v>
      </c>
      <c r="D51" s="93">
        <f t="shared" si="0"/>
        <v>98</v>
      </c>
      <c r="E51" s="34"/>
      <c r="F51" s="34"/>
      <c r="G51" s="34"/>
      <c r="H51" s="34"/>
      <c r="I51" s="34"/>
      <c r="J51" s="37">
        <v>16.04</v>
      </c>
      <c r="K51" s="37">
        <v>16.04</v>
      </c>
      <c r="L51" s="37">
        <v>16.45</v>
      </c>
      <c r="M51">
        <v>111.82</v>
      </c>
      <c r="N51">
        <v>272.05</v>
      </c>
      <c r="O51">
        <v>101.32</v>
      </c>
      <c r="P51">
        <v>8.17</v>
      </c>
      <c r="Q51">
        <v>6.07</v>
      </c>
      <c r="R51" s="93">
        <v>32.67</v>
      </c>
      <c r="S51" s="93">
        <v>32.659999999999997</v>
      </c>
      <c r="T51" s="93">
        <v>32.67</v>
      </c>
      <c r="U51">
        <v>7.08</v>
      </c>
      <c r="V51">
        <v>131.65199999999999</v>
      </c>
      <c r="W51">
        <v>6</v>
      </c>
      <c r="X51">
        <v>105</v>
      </c>
      <c r="Y51">
        <v>35</v>
      </c>
      <c r="Z51">
        <v>35</v>
      </c>
      <c r="AA51">
        <v>229.17</v>
      </c>
      <c r="AB51">
        <v>45.83</v>
      </c>
      <c r="AC51">
        <v>91.03</v>
      </c>
      <c r="AD51">
        <v>43.5</v>
      </c>
      <c r="AE51">
        <v>76.67</v>
      </c>
      <c r="AF51">
        <v>38.33</v>
      </c>
      <c r="AG51">
        <v>34.33</v>
      </c>
      <c r="AH51">
        <v>76.67</v>
      </c>
      <c r="AI51">
        <v>76.67</v>
      </c>
      <c r="AJ51">
        <v>15.02</v>
      </c>
      <c r="AK51">
        <v>185.5</v>
      </c>
      <c r="AL51">
        <v>79.5</v>
      </c>
    </row>
    <row r="52" spans="1:38">
      <c r="A52" t="s">
        <v>94</v>
      </c>
      <c r="B52" s="34">
        <v>223.45</v>
      </c>
      <c r="C52" s="34">
        <v>56.1</v>
      </c>
      <c r="D52" s="93">
        <f t="shared" si="0"/>
        <v>98</v>
      </c>
      <c r="E52" s="34"/>
      <c r="F52" s="34"/>
      <c r="G52" s="34"/>
      <c r="H52" s="34"/>
      <c r="I52" s="34"/>
      <c r="J52" s="37">
        <v>16.04</v>
      </c>
      <c r="K52" s="37">
        <v>16.04</v>
      </c>
      <c r="L52" s="37">
        <v>16.45</v>
      </c>
      <c r="M52">
        <v>107.55</v>
      </c>
      <c r="N52">
        <v>272.05</v>
      </c>
      <c r="O52">
        <v>101.32</v>
      </c>
      <c r="P52">
        <v>8.17</v>
      </c>
      <c r="Q52">
        <v>7.41</v>
      </c>
      <c r="R52" s="93">
        <v>32.67</v>
      </c>
      <c r="S52" s="93">
        <v>32.659999999999997</v>
      </c>
      <c r="T52" s="93">
        <v>32.67</v>
      </c>
      <c r="U52">
        <v>7.08</v>
      </c>
      <c r="V52">
        <v>131.65199999999999</v>
      </c>
      <c r="W52">
        <v>6</v>
      </c>
      <c r="X52">
        <v>105</v>
      </c>
      <c r="Y52">
        <v>35</v>
      </c>
      <c r="Z52">
        <v>35</v>
      </c>
      <c r="AA52">
        <v>229.17</v>
      </c>
      <c r="AB52">
        <v>45.83</v>
      </c>
      <c r="AC52">
        <v>91.14</v>
      </c>
      <c r="AD52">
        <v>43.5</v>
      </c>
      <c r="AE52">
        <v>76.67</v>
      </c>
      <c r="AF52">
        <v>38.33</v>
      </c>
      <c r="AG52">
        <v>31.75</v>
      </c>
      <c r="AH52">
        <v>76.67</v>
      </c>
      <c r="AI52">
        <v>76.67</v>
      </c>
      <c r="AJ52">
        <v>15.02</v>
      </c>
      <c r="AK52">
        <v>185.5</v>
      </c>
      <c r="AL52">
        <v>79.5</v>
      </c>
    </row>
    <row r="53" spans="1:38">
      <c r="A53" t="s">
        <v>95</v>
      </c>
      <c r="B53" s="34">
        <v>223.45</v>
      </c>
      <c r="C53" s="34">
        <v>56.1</v>
      </c>
      <c r="D53" s="93">
        <f t="shared" si="0"/>
        <v>98</v>
      </c>
      <c r="E53" s="34"/>
      <c r="F53" s="34"/>
      <c r="G53" s="34"/>
      <c r="H53" s="34"/>
      <c r="I53" s="34"/>
      <c r="J53" s="37">
        <v>16.04</v>
      </c>
      <c r="K53" s="37">
        <v>16.04</v>
      </c>
      <c r="L53" s="37">
        <v>16.45</v>
      </c>
      <c r="M53">
        <v>103.29</v>
      </c>
      <c r="N53">
        <v>272.05</v>
      </c>
      <c r="O53">
        <v>101.32</v>
      </c>
      <c r="P53">
        <v>8.1</v>
      </c>
      <c r="Q53">
        <v>9.32</v>
      </c>
      <c r="R53" s="93">
        <v>32.67</v>
      </c>
      <c r="S53" s="93">
        <v>32.659999999999997</v>
      </c>
      <c r="T53" s="93">
        <v>32.67</v>
      </c>
      <c r="U53">
        <v>7.08</v>
      </c>
      <c r="V53">
        <v>131.65199999999999</v>
      </c>
      <c r="W53">
        <v>6</v>
      </c>
      <c r="X53">
        <v>101</v>
      </c>
      <c r="Y53">
        <v>33.67</v>
      </c>
      <c r="Z53">
        <v>33.659999999999997</v>
      </c>
      <c r="AA53">
        <v>229.17</v>
      </c>
      <c r="AB53">
        <v>45.83</v>
      </c>
      <c r="AC53">
        <v>90.83</v>
      </c>
      <c r="AD53">
        <v>44.25</v>
      </c>
      <c r="AE53">
        <v>76.67</v>
      </c>
      <c r="AF53">
        <v>38.33</v>
      </c>
      <c r="AG53">
        <v>31.61</v>
      </c>
      <c r="AH53">
        <v>76.67</v>
      </c>
      <c r="AI53">
        <v>76.67</v>
      </c>
      <c r="AJ53">
        <v>15.02</v>
      </c>
      <c r="AK53">
        <v>185.5</v>
      </c>
      <c r="AL53">
        <v>79.5</v>
      </c>
    </row>
    <row r="54" spans="1:38">
      <c r="A54" t="s">
        <v>96</v>
      </c>
      <c r="B54" s="34">
        <v>223.45</v>
      </c>
      <c r="C54" s="34">
        <v>56.1</v>
      </c>
      <c r="D54" s="93">
        <f t="shared" si="0"/>
        <v>98</v>
      </c>
      <c r="E54" s="34"/>
      <c r="F54" s="34"/>
      <c r="G54" s="34"/>
      <c r="H54" s="34"/>
      <c r="I54" s="34"/>
      <c r="J54" s="37">
        <v>16.04</v>
      </c>
      <c r="K54" s="37">
        <v>16.04</v>
      </c>
      <c r="L54" s="37">
        <v>16.45</v>
      </c>
      <c r="M54">
        <v>99.01</v>
      </c>
      <c r="N54">
        <v>272.05</v>
      </c>
      <c r="O54">
        <v>101.32</v>
      </c>
      <c r="P54">
        <v>8.1</v>
      </c>
      <c r="Q54">
        <v>10.14</v>
      </c>
      <c r="R54" s="93">
        <v>32.67</v>
      </c>
      <c r="S54" s="93">
        <v>32.659999999999997</v>
      </c>
      <c r="T54" s="93">
        <v>32.67</v>
      </c>
      <c r="U54">
        <v>7.08</v>
      </c>
      <c r="V54">
        <v>131.65199999999999</v>
      </c>
      <c r="W54">
        <v>6</v>
      </c>
      <c r="X54">
        <v>101</v>
      </c>
      <c r="Y54">
        <v>33.67</v>
      </c>
      <c r="Z54">
        <v>33.659999999999997</v>
      </c>
      <c r="AA54">
        <v>229.17</v>
      </c>
      <c r="AB54">
        <v>45.83</v>
      </c>
      <c r="AC54">
        <v>91.17</v>
      </c>
      <c r="AD54">
        <v>44.25</v>
      </c>
      <c r="AE54">
        <v>76.67</v>
      </c>
      <c r="AF54">
        <v>38.33</v>
      </c>
      <c r="AG54">
        <v>31.53</v>
      </c>
      <c r="AH54">
        <v>76.67</v>
      </c>
      <c r="AI54">
        <v>76.67</v>
      </c>
      <c r="AJ54">
        <v>15.02</v>
      </c>
      <c r="AK54">
        <v>185.5</v>
      </c>
      <c r="AL54">
        <v>79.5</v>
      </c>
    </row>
    <row r="55" spans="1:38">
      <c r="A55" t="s">
        <v>97</v>
      </c>
      <c r="B55" s="34">
        <v>223.45</v>
      </c>
      <c r="C55" s="34">
        <v>56.1</v>
      </c>
      <c r="D55" s="93">
        <f t="shared" si="0"/>
        <v>98</v>
      </c>
      <c r="E55" s="34"/>
      <c r="F55" s="34"/>
      <c r="G55" s="34"/>
      <c r="H55" s="34"/>
      <c r="I55" s="34"/>
      <c r="J55" s="37">
        <v>16.04</v>
      </c>
      <c r="K55" s="37">
        <v>16.04</v>
      </c>
      <c r="L55" s="37">
        <v>16.45</v>
      </c>
      <c r="M55">
        <v>94.75</v>
      </c>
      <c r="N55">
        <v>272.05</v>
      </c>
      <c r="O55">
        <v>101.32</v>
      </c>
      <c r="P55">
        <v>8.1</v>
      </c>
      <c r="Q55">
        <v>11.14</v>
      </c>
      <c r="R55" s="93">
        <v>32.67</v>
      </c>
      <c r="S55" s="93">
        <v>32.659999999999997</v>
      </c>
      <c r="T55" s="93">
        <v>32.67</v>
      </c>
      <c r="U55">
        <v>7.31</v>
      </c>
      <c r="V55">
        <v>131.65199999999999</v>
      </c>
      <c r="W55">
        <v>6</v>
      </c>
      <c r="X55">
        <v>101</v>
      </c>
      <c r="Y55">
        <v>33.67</v>
      </c>
      <c r="Z55">
        <v>33.659999999999997</v>
      </c>
      <c r="AA55">
        <v>229.17</v>
      </c>
      <c r="AB55">
        <v>45.83</v>
      </c>
      <c r="AC55">
        <v>90.79</v>
      </c>
      <c r="AD55">
        <v>44.25</v>
      </c>
      <c r="AE55">
        <v>76.67</v>
      </c>
      <c r="AF55">
        <v>38.33</v>
      </c>
      <c r="AG55">
        <v>31.38</v>
      </c>
      <c r="AH55">
        <v>76.67</v>
      </c>
      <c r="AI55">
        <v>76.67</v>
      </c>
      <c r="AJ55">
        <v>15.02</v>
      </c>
      <c r="AK55">
        <v>185.5</v>
      </c>
      <c r="AL55">
        <v>79.5</v>
      </c>
    </row>
    <row r="56" spans="1:38">
      <c r="A56" t="s">
        <v>98</v>
      </c>
      <c r="B56" s="34">
        <v>223.45</v>
      </c>
      <c r="C56" s="34">
        <v>56.1</v>
      </c>
      <c r="D56" s="93">
        <f t="shared" si="0"/>
        <v>98</v>
      </c>
      <c r="E56" s="34"/>
      <c r="F56" s="34"/>
      <c r="G56" s="34"/>
      <c r="H56" s="34"/>
      <c r="I56" s="34"/>
      <c r="J56" s="37">
        <v>16.04</v>
      </c>
      <c r="K56" s="37">
        <v>16.04</v>
      </c>
      <c r="L56" s="37">
        <v>16.45</v>
      </c>
      <c r="M56">
        <v>90.48</v>
      </c>
      <c r="N56">
        <v>272.05</v>
      </c>
      <c r="O56">
        <v>101.32</v>
      </c>
      <c r="P56">
        <v>8.1</v>
      </c>
      <c r="Q56">
        <v>12.47</v>
      </c>
      <c r="R56" s="93">
        <v>32.67</v>
      </c>
      <c r="S56" s="93">
        <v>32.659999999999997</v>
      </c>
      <c r="T56" s="93">
        <v>32.67</v>
      </c>
      <c r="U56">
        <v>7.31</v>
      </c>
      <c r="V56">
        <v>131.65199999999999</v>
      </c>
      <c r="W56">
        <v>6</v>
      </c>
      <c r="X56">
        <v>101</v>
      </c>
      <c r="Y56">
        <v>33.67</v>
      </c>
      <c r="Z56">
        <v>33.659999999999997</v>
      </c>
      <c r="AA56">
        <v>229.17</v>
      </c>
      <c r="AB56">
        <v>45.83</v>
      </c>
      <c r="AC56">
        <v>90.45</v>
      </c>
      <c r="AD56">
        <v>44.25</v>
      </c>
      <c r="AE56">
        <v>70.67</v>
      </c>
      <c r="AF56">
        <v>35.33</v>
      </c>
      <c r="AG56">
        <v>31.24</v>
      </c>
      <c r="AH56">
        <v>76.67</v>
      </c>
      <c r="AI56">
        <v>76.67</v>
      </c>
      <c r="AJ56">
        <v>15.02</v>
      </c>
      <c r="AK56">
        <v>185.5</v>
      </c>
      <c r="AL56">
        <v>79.5</v>
      </c>
    </row>
    <row r="57" spans="1:38">
      <c r="A57" t="s">
        <v>99</v>
      </c>
      <c r="B57" s="34">
        <v>170.88</v>
      </c>
      <c r="C57" s="34">
        <v>56.1</v>
      </c>
      <c r="D57" s="93">
        <f t="shared" si="0"/>
        <v>98</v>
      </c>
      <c r="E57" s="34"/>
      <c r="F57" s="34"/>
      <c r="G57" s="34"/>
      <c r="H57" s="34"/>
      <c r="I57" s="34"/>
      <c r="J57" s="37">
        <v>16.04</v>
      </c>
      <c r="K57" s="37">
        <v>16.04</v>
      </c>
      <c r="L57" s="37">
        <v>16.45</v>
      </c>
      <c r="M57">
        <v>86.22</v>
      </c>
      <c r="N57">
        <v>272.05</v>
      </c>
      <c r="O57">
        <v>101.32</v>
      </c>
      <c r="P57">
        <v>8.1</v>
      </c>
      <c r="Q57">
        <v>13.77</v>
      </c>
      <c r="R57" s="93">
        <v>32.67</v>
      </c>
      <c r="S57" s="93">
        <v>32.659999999999997</v>
      </c>
      <c r="T57" s="93">
        <v>32.67</v>
      </c>
      <c r="U57">
        <v>7.31</v>
      </c>
      <c r="V57">
        <v>127.322112</v>
      </c>
      <c r="W57">
        <v>6</v>
      </c>
      <c r="X57">
        <v>101</v>
      </c>
      <c r="Y57">
        <v>33.67</v>
      </c>
      <c r="Z57">
        <v>33.659999999999997</v>
      </c>
      <c r="AA57">
        <v>229.17</v>
      </c>
      <c r="AB57">
        <v>45.83</v>
      </c>
      <c r="AC57">
        <v>89.99</v>
      </c>
      <c r="AD57">
        <v>44.25</v>
      </c>
      <c r="AE57">
        <v>70</v>
      </c>
      <c r="AF57">
        <v>35</v>
      </c>
      <c r="AG57">
        <v>31.28</v>
      </c>
      <c r="AH57">
        <v>76.67</v>
      </c>
      <c r="AI57">
        <v>76.67</v>
      </c>
      <c r="AJ57">
        <v>15.02</v>
      </c>
      <c r="AK57">
        <v>178.5</v>
      </c>
      <c r="AL57">
        <v>76.5</v>
      </c>
    </row>
    <row r="58" spans="1:38">
      <c r="A58" t="s">
        <v>100</v>
      </c>
      <c r="B58" s="34">
        <v>170.88</v>
      </c>
      <c r="C58" s="34">
        <v>56.1</v>
      </c>
      <c r="D58" s="93">
        <f t="shared" si="0"/>
        <v>98</v>
      </c>
      <c r="E58" s="34"/>
      <c r="F58" s="34"/>
      <c r="G58" s="34"/>
      <c r="H58" s="34"/>
      <c r="I58" s="34"/>
      <c r="J58" s="37">
        <v>15.89</v>
      </c>
      <c r="K58" s="37">
        <v>15.89</v>
      </c>
      <c r="L58" s="37">
        <v>16.28</v>
      </c>
      <c r="M58">
        <v>81.95</v>
      </c>
      <c r="N58">
        <v>272.05</v>
      </c>
      <c r="O58">
        <v>101.32</v>
      </c>
      <c r="P58">
        <v>8.1</v>
      </c>
      <c r="Q58">
        <v>14.94</v>
      </c>
      <c r="R58" s="93">
        <v>32.67</v>
      </c>
      <c r="S58" s="93">
        <v>32.659999999999997</v>
      </c>
      <c r="T58" s="93">
        <v>32.67</v>
      </c>
      <c r="U58">
        <v>7.31</v>
      </c>
      <c r="V58">
        <v>127.0198</v>
      </c>
      <c r="W58">
        <v>6</v>
      </c>
      <c r="X58">
        <v>101</v>
      </c>
      <c r="Y58">
        <v>33.67</v>
      </c>
      <c r="Z58">
        <v>33.659999999999997</v>
      </c>
      <c r="AA58">
        <v>229.17</v>
      </c>
      <c r="AB58">
        <v>45.83</v>
      </c>
      <c r="AC58">
        <v>88.71</v>
      </c>
      <c r="AD58">
        <v>43.5</v>
      </c>
      <c r="AE58">
        <v>69.34</v>
      </c>
      <c r="AF58">
        <v>34.659999999999997</v>
      </c>
      <c r="AG58">
        <v>31.33</v>
      </c>
      <c r="AH58">
        <v>76.67</v>
      </c>
      <c r="AI58">
        <v>76.67</v>
      </c>
      <c r="AJ58">
        <v>15.02</v>
      </c>
      <c r="AK58">
        <v>178.5</v>
      </c>
      <c r="AL58">
        <v>76.5</v>
      </c>
    </row>
    <row r="59" spans="1:38">
      <c r="A59" t="s">
        <v>101</v>
      </c>
      <c r="B59" s="34">
        <v>170.88</v>
      </c>
      <c r="C59" s="34">
        <v>56.1</v>
      </c>
      <c r="D59" s="93">
        <f t="shared" si="0"/>
        <v>98</v>
      </c>
      <c r="E59" s="34"/>
      <c r="F59" s="34"/>
      <c r="G59" s="34"/>
      <c r="H59" s="34"/>
      <c r="I59" s="34"/>
      <c r="J59" s="37">
        <v>15.56</v>
      </c>
      <c r="K59" s="37">
        <v>15.56</v>
      </c>
      <c r="L59" s="37">
        <v>15.95</v>
      </c>
      <c r="M59">
        <v>77.67</v>
      </c>
      <c r="N59">
        <v>272.05</v>
      </c>
      <c r="O59">
        <v>101.32</v>
      </c>
      <c r="P59">
        <v>8.1</v>
      </c>
      <c r="Q59">
        <v>12.11</v>
      </c>
      <c r="R59" s="93">
        <v>32.67</v>
      </c>
      <c r="S59" s="93">
        <v>32.659999999999997</v>
      </c>
      <c r="T59" s="93">
        <v>32.67</v>
      </c>
      <c r="U59">
        <v>7.31</v>
      </c>
      <c r="V59">
        <v>126.346912</v>
      </c>
      <c r="W59">
        <v>6</v>
      </c>
      <c r="X59">
        <v>101</v>
      </c>
      <c r="Y59">
        <v>33.67</v>
      </c>
      <c r="Z59">
        <v>33.659999999999997</v>
      </c>
      <c r="AA59">
        <v>229.17</v>
      </c>
      <c r="AB59">
        <v>45.83</v>
      </c>
      <c r="AC59">
        <v>88.05</v>
      </c>
      <c r="AD59">
        <v>42.6</v>
      </c>
      <c r="AE59">
        <v>69.34</v>
      </c>
      <c r="AF59">
        <v>34.659999999999997</v>
      </c>
      <c r="AG59">
        <v>31.78</v>
      </c>
      <c r="AH59">
        <v>76.67</v>
      </c>
      <c r="AI59">
        <v>76.67</v>
      </c>
      <c r="AJ59">
        <v>26.63</v>
      </c>
      <c r="AK59">
        <v>175</v>
      </c>
      <c r="AL59">
        <v>75</v>
      </c>
    </row>
    <row r="60" spans="1:38">
      <c r="A60" t="s">
        <v>102</v>
      </c>
      <c r="B60" s="34">
        <v>170.88</v>
      </c>
      <c r="C60" s="34">
        <v>56.1</v>
      </c>
      <c r="D60" s="93">
        <f t="shared" si="0"/>
        <v>98</v>
      </c>
      <c r="E60" s="34"/>
      <c r="F60" s="34"/>
      <c r="G60" s="34"/>
      <c r="H60" s="34"/>
      <c r="I60" s="34"/>
      <c r="J60" s="37">
        <v>15.29</v>
      </c>
      <c r="K60" s="37">
        <v>15.29</v>
      </c>
      <c r="L60" s="37">
        <v>15.67</v>
      </c>
      <c r="M60">
        <v>73.41</v>
      </c>
      <c r="N60">
        <v>272.05</v>
      </c>
      <c r="O60">
        <v>101.32</v>
      </c>
      <c r="P60">
        <v>8.1</v>
      </c>
      <c r="Q60">
        <v>13</v>
      </c>
      <c r="R60" s="93">
        <v>32.67</v>
      </c>
      <c r="S60" s="93">
        <v>32.659999999999997</v>
      </c>
      <c r="T60" s="93">
        <v>32.67</v>
      </c>
      <c r="U60">
        <v>7.31</v>
      </c>
      <c r="V60">
        <v>125.371712</v>
      </c>
      <c r="W60">
        <v>6</v>
      </c>
      <c r="X60">
        <v>101</v>
      </c>
      <c r="Y60">
        <v>33.67</v>
      </c>
      <c r="Z60">
        <v>33.659999999999997</v>
      </c>
      <c r="AA60">
        <v>229.17</v>
      </c>
      <c r="AB60">
        <v>45.83</v>
      </c>
      <c r="AC60">
        <v>86.46</v>
      </c>
      <c r="AD60">
        <v>42</v>
      </c>
      <c r="AE60">
        <v>68.67</v>
      </c>
      <c r="AF60">
        <v>34.33</v>
      </c>
      <c r="AG60">
        <v>31.82</v>
      </c>
      <c r="AH60">
        <v>76.67</v>
      </c>
      <c r="AI60">
        <v>76.67</v>
      </c>
      <c r="AJ60">
        <v>26.63</v>
      </c>
      <c r="AK60">
        <v>171.5</v>
      </c>
      <c r="AL60">
        <v>73.5</v>
      </c>
    </row>
    <row r="61" spans="1:38">
      <c r="A61" t="s">
        <v>103</v>
      </c>
      <c r="B61" s="34">
        <v>170.88</v>
      </c>
      <c r="C61" s="34">
        <v>56.1</v>
      </c>
      <c r="D61" s="93">
        <f t="shared" si="0"/>
        <v>98</v>
      </c>
      <c r="E61" s="34"/>
      <c r="F61" s="34"/>
      <c r="G61" s="34"/>
      <c r="H61" s="34"/>
      <c r="I61" s="34"/>
      <c r="J61" s="37">
        <v>14.88</v>
      </c>
      <c r="K61" s="37">
        <v>14.88</v>
      </c>
      <c r="L61" s="37">
        <v>15.25</v>
      </c>
      <c r="M61">
        <v>69.14</v>
      </c>
      <c r="N61">
        <v>272.05</v>
      </c>
      <c r="O61">
        <v>101.32</v>
      </c>
      <c r="P61">
        <v>8.1</v>
      </c>
      <c r="Q61">
        <v>14.2</v>
      </c>
      <c r="R61" s="93">
        <v>32.67</v>
      </c>
      <c r="S61" s="93">
        <v>32.659999999999997</v>
      </c>
      <c r="T61" s="93">
        <v>32.67</v>
      </c>
      <c r="U61">
        <v>7.31</v>
      </c>
      <c r="V61">
        <v>124.396512</v>
      </c>
      <c r="W61">
        <v>6</v>
      </c>
      <c r="X61">
        <v>101</v>
      </c>
      <c r="Y61">
        <v>33.67</v>
      </c>
      <c r="Z61">
        <v>33.659999999999997</v>
      </c>
      <c r="AA61">
        <v>229.17</v>
      </c>
      <c r="AB61">
        <v>45.83</v>
      </c>
      <c r="AC61">
        <v>84.24</v>
      </c>
      <c r="AD61">
        <v>41</v>
      </c>
      <c r="AE61">
        <v>66.67</v>
      </c>
      <c r="AF61">
        <v>33.33</v>
      </c>
      <c r="AG61">
        <v>31.7</v>
      </c>
      <c r="AH61">
        <v>76.67</v>
      </c>
      <c r="AI61">
        <v>76.67</v>
      </c>
      <c r="AJ61">
        <v>26.63</v>
      </c>
      <c r="AK61">
        <v>164.5</v>
      </c>
      <c r="AL61">
        <v>70.5</v>
      </c>
    </row>
    <row r="62" spans="1:38">
      <c r="A62" t="s">
        <v>104</v>
      </c>
      <c r="B62" s="34">
        <v>170.88</v>
      </c>
      <c r="C62" s="34">
        <v>56.1</v>
      </c>
      <c r="D62" s="93">
        <f t="shared" si="0"/>
        <v>98</v>
      </c>
      <c r="E62" s="34"/>
      <c r="F62" s="34"/>
      <c r="G62" s="34"/>
      <c r="H62" s="34"/>
      <c r="I62" s="34"/>
      <c r="J62" s="37">
        <v>14.22</v>
      </c>
      <c r="K62" s="37">
        <v>14.22</v>
      </c>
      <c r="L62" s="37">
        <v>14.57</v>
      </c>
      <c r="M62">
        <v>64.88</v>
      </c>
      <c r="N62">
        <v>272.05</v>
      </c>
      <c r="O62">
        <v>101.32</v>
      </c>
      <c r="P62">
        <v>8.1</v>
      </c>
      <c r="Q62">
        <v>15.02</v>
      </c>
      <c r="R62" s="93">
        <v>32.67</v>
      </c>
      <c r="S62" s="93">
        <v>32.659999999999997</v>
      </c>
      <c r="T62" s="93">
        <v>32.67</v>
      </c>
      <c r="U62">
        <v>7.31</v>
      </c>
      <c r="V62">
        <v>122.446112</v>
      </c>
      <c r="W62">
        <v>6</v>
      </c>
      <c r="X62">
        <v>101</v>
      </c>
      <c r="Y62">
        <v>33.67</v>
      </c>
      <c r="Z62">
        <v>33.659999999999997</v>
      </c>
      <c r="AA62">
        <v>229.17</v>
      </c>
      <c r="AB62">
        <v>45.83</v>
      </c>
      <c r="AC62">
        <v>80.91</v>
      </c>
      <c r="AD62">
        <v>39.840000000000003</v>
      </c>
      <c r="AE62">
        <v>62</v>
      </c>
      <c r="AF62">
        <v>31</v>
      </c>
      <c r="AG62">
        <v>32.08</v>
      </c>
      <c r="AH62">
        <v>76.67</v>
      </c>
      <c r="AI62">
        <v>76.67</v>
      </c>
      <c r="AJ62">
        <v>26.63</v>
      </c>
      <c r="AK62">
        <v>157.5</v>
      </c>
      <c r="AL62">
        <v>67.5</v>
      </c>
    </row>
    <row r="63" spans="1:38">
      <c r="A63" t="s">
        <v>105</v>
      </c>
      <c r="B63" s="34">
        <v>223.45</v>
      </c>
      <c r="C63" s="34">
        <v>56.1</v>
      </c>
      <c r="D63" s="93">
        <f t="shared" si="0"/>
        <v>98</v>
      </c>
      <c r="E63" s="34"/>
      <c r="F63" s="34"/>
      <c r="G63" s="34"/>
      <c r="H63" s="34"/>
      <c r="I63" s="34"/>
      <c r="J63" s="37">
        <v>13.75</v>
      </c>
      <c r="K63" s="37">
        <v>13.75</v>
      </c>
      <c r="L63" s="37">
        <v>14.1</v>
      </c>
      <c r="M63">
        <v>58.05</v>
      </c>
      <c r="N63">
        <v>272.05</v>
      </c>
      <c r="O63">
        <v>101.32</v>
      </c>
      <c r="P63">
        <v>7.62</v>
      </c>
      <c r="Q63">
        <v>16.5</v>
      </c>
      <c r="R63" s="93">
        <v>32.67</v>
      </c>
      <c r="S63" s="93">
        <v>32.659999999999997</v>
      </c>
      <c r="T63" s="93">
        <v>32.67</v>
      </c>
      <c r="U63">
        <v>7.54</v>
      </c>
      <c r="V63">
        <v>120.495712</v>
      </c>
      <c r="W63">
        <v>7.07</v>
      </c>
      <c r="X63">
        <v>101</v>
      </c>
      <c r="Y63">
        <v>33.67</v>
      </c>
      <c r="Z63">
        <v>33.659999999999997</v>
      </c>
      <c r="AA63">
        <v>218.66</v>
      </c>
      <c r="AB63">
        <v>43.73</v>
      </c>
      <c r="AC63">
        <v>77.31</v>
      </c>
      <c r="AD63">
        <v>38.700000000000003</v>
      </c>
      <c r="AE63">
        <v>58</v>
      </c>
      <c r="AF63">
        <v>29</v>
      </c>
      <c r="AG63">
        <v>31.77</v>
      </c>
      <c r="AH63">
        <v>76.67</v>
      </c>
      <c r="AI63">
        <v>76.67</v>
      </c>
      <c r="AJ63">
        <v>26.63</v>
      </c>
      <c r="AK63">
        <v>150.5</v>
      </c>
      <c r="AL63">
        <v>64.5</v>
      </c>
    </row>
    <row r="64" spans="1:38">
      <c r="A64" t="s">
        <v>106</v>
      </c>
      <c r="B64" s="34">
        <v>223.45</v>
      </c>
      <c r="C64" s="34">
        <v>56.1</v>
      </c>
      <c r="D64" s="93">
        <f t="shared" si="0"/>
        <v>98</v>
      </c>
      <c r="E64" s="34"/>
      <c r="F64" s="34"/>
      <c r="G64" s="34"/>
      <c r="H64" s="34"/>
      <c r="I64" s="34"/>
      <c r="J64" s="37">
        <v>13.31</v>
      </c>
      <c r="K64" s="37">
        <v>13.31</v>
      </c>
      <c r="L64" s="37">
        <v>13.65</v>
      </c>
      <c r="M64">
        <v>58.05</v>
      </c>
      <c r="N64">
        <v>272.05</v>
      </c>
      <c r="O64">
        <v>101.32</v>
      </c>
      <c r="P64">
        <v>7.62</v>
      </c>
      <c r="Q64">
        <v>23.08</v>
      </c>
      <c r="R64" s="93">
        <v>32.67</v>
      </c>
      <c r="S64" s="93">
        <v>32.659999999999997</v>
      </c>
      <c r="T64" s="93">
        <v>32.67</v>
      </c>
      <c r="U64">
        <v>7.54</v>
      </c>
      <c r="V64">
        <v>114.73228</v>
      </c>
      <c r="W64">
        <v>7.07</v>
      </c>
      <c r="X64">
        <v>95.89</v>
      </c>
      <c r="Y64">
        <v>31.96</v>
      </c>
      <c r="Z64">
        <v>31.96</v>
      </c>
      <c r="AA64">
        <v>204.11</v>
      </c>
      <c r="AB64">
        <v>40.82</v>
      </c>
      <c r="AC64">
        <v>73.39</v>
      </c>
      <c r="AD64">
        <v>37.380000000000003</v>
      </c>
      <c r="AE64">
        <v>55.34</v>
      </c>
      <c r="AF64">
        <v>27.66</v>
      </c>
      <c r="AG64">
        <v>31.36</v>
      </c>
      <c r="AH64">
        <v>66.77</v>
      </c>
      <c r="AI64">
        <v>66.77</v>
      </c>
      <c r="AJ64">
        <v>26.63</v>
      </c>
      <c r="AK64">
        <v>140</v>
      </c>
      <c r="AL64">
        <v>60</v>
      </c>
    </row>
    <row r="65" spans="1:38">
      <c r="A65" t="s">
        <v>107</v>
      </c>
      <c r="B65" s="34">
        <v>223.45</v>
      </c>
      <c r="C65" s="34">
        <v>56.1</v>
      </c>
      <c r="D65" s="93">
        <f t="shared" si="0"/>
        <v>98</v>
      </c>
      <c r="E65" s="34"/>
      <c r="F65" s="34"/>
      <c r="G65" s="34"/>
      <c r="H65" s="34"/>
      <c r="I65" s="34"/>
      <c r="J65" s="37">
        <v>12.47</v>
      </c>
      <c r="K65" s="37">
        <v>12.47</v>
      </c>
      <c r="L65" s="37">
        <v>12.78</v>
      </c>
      <c r="M65">
        <v>58.05</v>
      </c>
      <c r="N65">
        <v>272.05</v>
      </c>
      <c r="O65">
        <v>101.32</v>
      </c>
      <c r="P65">
        <v>7.62</v>
      </c>
      <c r="Q65">
        <v>22.81</v>
      </c>
      <c r="R65" s="93">
        <v>32.67</v>
      </c>
      <c r="S65" s="93">
        <v>32.659999999999997</v>
      </c>
      <c r="T65" s="93">
        <v>32.67</v>
      </c>
      <c r="U65">
        <v>7.54</v>
      </c>
      <c r="V65">
        <v>103.71252</v>
      </c>
      <c r="W65">
        <v>7.07</v>
      </c>
      <c r="X65">
        <v>91.64</v>
      </c>
      <c r="Y65">
        <v>30.55</v>
      </c>
      <c r="Z65">
        <v>30.55</v>
      </c>
      <c r="AA65">
        <v>191.9</v>
      </c>
      <c r="AB65">
        <v>38.380000000000003</v>
      </c>
      <c r="AC65">
        <v>69.23</v>
      </c>
      <c r="AD65">
        <v>35.799999999999997</v>
      </c>
      <c r="AE65">
        <v>52.67</v>
      </c>
      <c r="AF65">
        <v>26.33</v>
      </c>
      <c r="AG65">
        <v>31.87</v>
      </c>
      <c r="AH65">
        <v>66.55</v>
      </c>
      <c r="AI65">
        <v>66.55</v>
      </c>
      <c r="AJ65">
        <v>26.63</v>
      </c>
      <c r="AK65">
        <v>126</v>
      </c>
      <c r="AL65">
        <v>54</v>
      </c>
    </row>
    <row r="66" spans="1:38">
      <c r="A66" t="s">
        <v>108</v>
      </c>
      <c r="B66" s="34">
        <v>223.45</v>
      </c>
      <c r="C66" s="34">
        <v>56.1</v>
      </c>
      <c r="D66" s="93">
        <f t="shared" si="0"/>
        <v>98</v>
      </c>
      <c r="E66" s="34"/>
      <c r="F66" s="34"/>
      <c r="G66" s="34"/>
      <c r="H66" s="34"/>
      <c r="I66" s="34"/>
      <c r="J66" s="37">
        <v>11.42</v>
      </c>
      <c r="K66" s="37">
        <v>11.42</v>
      </c>
      <c r="L66" s="37">
        <v>11.71</v>
      </c>
      <c r="M66">
        <v>58.05</v>
      </c>
      <c r="N66">
        <v>272.05</v>
      </c>
      <c r="O66">
        <v>101.32</v>
      </c>
      <c r="P66">
        <v>7.62</v>
      </c>
      <c r="Q66">
        <v>22.38</v>
      </c>
      <c r="R66" s="93">
        <v>32.67</v>
      </c>
      <c r="S66" s="93">
        <v>32.659999999999997</v>
      </c>
      <c r="T66" s="93">
        <v>32.67</v>
      </c>
      <c r="U66">
        <v>7.54</v>
      </c>
      <c r="V66">
        <v>91.941856000000001</v>
      </c>
      <c r="W66">
        <v>7.07</v>
      </c>
      <c r="X66">
        <v>88.52</v>
      </c>
      <c r="Y66">
        <v>29.51</v>
      </c>
      <c r="Z66">
        <v>29.5</v>
      </c>
      <c r="AA66">
        <v>173.91</v>
      </c>
      <c r="AB66">
        <v>34.78</v>
      </c>
      <c r="AC66">
        <v>64.760000000000005</v>
      </c>
      <c r="AD66">
        <v>33.78</v>
      </c>
      <c r="AE66">
        <v>50.67</v>
      </c>
      <c r="AF66">
        <v>25.33</v>
      </c>
      <c r="AG66">
        <v>32.14</v>
      </c>
      <c r="AH66">
        <v>66.209999999999994</v>
      </c>
      <c r="AI66">
        <v>66.209999999999994</v>
      </c>
      <c r="AJ66">
        <v>26.63</v>
      </c>
      <c r="AK66">
        <v>115.5</v>
      </c>
      <c r="AL66">
        <v>49.5</v>
      </c>
    </row>
    <row r="67" spans="1:38">
      <c r="A67" t="s">
        <v>109</v>
      </c>
      <c r="B67" s="34">
        <v>223.45</v>
      </c>
      <c r="C67" s="34">
        <v>74.17</v>
      </c>
      <c r="D67" s="93">
        <f t="shared" si="0"/>
        <v>98</v>
      </c>
      <c r="E67" s="34"/>
      <c r="F67" s="34"/>
      <c r="G67" s="34"/>
      <c r="H67" s="34"/>
      <c r="I67" s="34"/>
      <c r="J67" s="37">
        <v>10.75</v>
      </c>
      <c r="K67" s="37">
        <v>10.75</v>
      </c>
      <c r="L67" s="37">
        <v>11.02</v>
      </c>
      <c r="M67">
        <v>58.05</v>
      </c>
      <c r="N67">
        <v>272.05</v>
      </c>
      <c r="O67">
        <v>101.32</v>
      </c>
      <c r="P67">
        <v>7.93</v>
      </c>
      <c r="Q67">
        <v>21.95</v>
      </c>
      <c r="R67" s="93">
        <v>32.67</v>
      </c>
      <c r="S67" s="93">
        <v>32.659999999999997</v>
      </c>
      <c r="T67" s="93">
        <v>32.67</v>
      </c>
      <c r="U67">
        <v>7.84</v>
      </c>
      <c r="V67">
        <v>83.213815999999994</v>
      </c>
      <c r="W67">
        <v>7.25</v>
      </c>
      <c r="X67">
        <v>85.81</v>
      </c>
      <c r="Y67">
        <v>28.6</v>
      </c>
      <c r="Z67">
        <v>28.6</v>
      </c>
      <c r="AA67">
        <v>154.84</v>
      </c>
      <c r="AB67">
        <v>30.97</v>
      </c>
      <c r="AC67">
        <v>59.38</v>
      </c>
      <c r="AD67">
        <v>31.29</v>
      </c>
      <c r="AE67">
        <v>46</v>
      </c>
      <c r="AF67">
        <v>23</v>
      </c>
      <c r="AG67">
        <v>32.229999999999997</v>
      </c>
      <c r="AH67">
        <v>65.97</v>
      </c>
      <c r="AI67">
        <v>65.97</v>
      </c>
      <c r="AJ67">
        <v>27.6</v>
      </c>
      <c r="AK67">
        <v>105</v>
      </c>
      <c r="AL67">
        <v>45</v>
      </c>
    </row>
    <row r="68" spans="1:38">
      <c r="A68" t="s">
        <v>110</v>
      </c>
      <c r="B68" s="34">
        <v>223.45</v>
      </c>
      <c r="C68" s="34">
        <v>74.17</v>
      </c>
      <c r="D68" s="93">
        <f t="shared" ref="D68:D98" si="1">R68+S68+T68</f>
        <v>98</v>
      </c>
      <c r="E68" s="34"/>
      <c r="F68" s="34"/>
      <c r="G68" s="34"/>
      <c r="H68" s="34"/>
      <c r="I68" s="34"/>
      <c r="J68" s="37">
        <v>9.77</v>
      </c>
      <c r="K68" s="37">
        <v>9.77</v>
      </c>
      <c r="L68" s="37">
        <v>10.02</v>
      </c>
      <c r="M68">
        <v>58.05</v>
      </c>
      <c r="N68">
        <v>272.05</v>
      </c>
      <c r="O68">
        <v>101.32</v>
      </c>
      <c r="P68">
        <v>7.93</v>
      </c>
      <c r="Q68">
        <v>20.47</v>
      </c>
      <c r="R68" s="93">
        <v>32.67</v>
      </c>
      <c r="S68" s="93">
        <v>32.659999999999997</v>
      </c>
      <c r="T68" s="93">
        <v>32.67</v>
      </c>
      <c r="U68">
        <v>7.84</v>
      </c>
      <c r="V68">
        <v>74.680815999999993</v>
      </c>
      <c r="W68">
        <v>7.25</v>
      </c>
      <c r="X68">
        <v>84.2</v>
      </c>
      <c r="Y68">
        <v>28.07</v>
      </c>
      <c r="Z68">
        <v>28.06</v>
      </c>
      <c r="AA68">
        <v>140.91</v>
      </c>
      <c r="AB68">
        <v>28.18</v>
      </c>
      <c r="AC68">
        <v>54.39</v>
      </c>
      <c r="AD68">
        <v>28.45</v>
      </c>
      <c r="AE68">
        <v>42</v>
      </c>
      <c r="AF68">
        <v>21</v>
      </c>
      <c r="AG68">
        <v>21.7</v>
      </c>
      <c r="AH68">
        <v>66.55</v>
      </c>
      <c r="AI68">
        <v>66.55</v>
      </c>
      <c r="AJ68">
        <v>27.6</v>
      </c>
      <c r="AK68">
        <v>94.5</v>
      </c>
      <c r="AL68">
        <v>40.5</v>
      </c>
    </row>
    <row r="69" spans="1:38">
      <c r="A69" t="s">
        <v>111</v>
      </c>
      <c r="B69" s="34">
        <v>223.45</v>
      </c>
      <c r="C69" s="34">
        <v>74.17</v>
      </c>
      <c r="D69" s="93">
        <f t="shared" si="1"/>
        <v>86.87</v>
      </c>
      <c r="E69" s="34"/>
      <c r="F69" s="34"/>
      <c r="G69" s="34"/>
      <c r="H69" s="34"/>
      <c r="I69" s="34"/>
      <c r="J69" s="37">
        <v>8.5</v>
      </c>
      <c r="K69" s="37">
        <v>8.5</v>
      </c>
      <c r="L69" s="37">
        <v>8.7100000000000009</v>
      </c>
      <c r="M69">
        <v>58.05</v>
      </c>
      <c r="N69">
        <v>272.05</v>
      </c>
      <c r="O69">
        <v>101.32</v>
      </c>
      <c r="P69">
        <v>7.93</v>
      </c>
      <c r="Q69">
        <v>19.920000000000002</v>
      </c>
      <c r="R69" s="93">
        <v>33</v>
      </c>
      <c r="S69" s="93">
        <v>33</v>
      </c>
      <c r="T69" s="93">
        <v>20.87</v>
      </c>
      <c r="U69">
        <v>7.84</v>
      </c>
      <c r="V69">
        <v>66.303848000000002</v>
      </c>
      <c r="W69">
        <v>7.25</v>
      </c>
      <c r="X69">
        <v>80.17</v>
      </c>
      <c r="Y69">
        <v>26.72</v>
      </c>
      <c r="Z69">
        <v>26.73</v>
      </c>
      <c r="AA69">
        <v>123.45</v>
      </c>
      <c r="AB69">
        <v>24.69</v>
      </c>
      <c r="AC69">
        <v>48.88</v>
      </c>
      <c r="AD69">
        <v>25.25</v>
      </c>
      <c r="AE69">
        <v>38</v>
      </c>
      <c r="AF69">
        <v>19</v>
      </c>
      <c r="AG69">
        <v>22</v>
      </c>
      <c r="AH69">
        <v>58.89</v>
      </c>
      <c r="AI69">
        <v>58.89</v>
      </c>
      <c r="AJ69">
        <v>27.6</v>
      </c>
      <c r="AK69">
        <v>84</v>
      </c>
      <c r="AL69">
        <v>36</v>
      </c>
    </row>
    <row r="70" spans="1:38">
      <c r="A70" t="s">
        <v>112</v>
      </c>
      <c r="B70" s="34">
        <v>223.45</v>
      </c>
      <c r="C70" s="34">
        <v>74.17</v>
      </c>
      <c r="D70" s="93">
        <f t="shared" si="1"/>
        <v>68.97</v>
      </c>
      <c r="E70" s="34"/>
      <c r="F70" s="34"/>
      <c r="G70" s="34"/>
      <c r="H70" s="34"/>
      <c r="I70" s="34"/>
      <c r="J70" s="37">
        <v>7.34</v>
      </c>
      <c r="K70" s="37">
        <v>7.34</v>
      </c>
      <c r="L70" s="37">
        <v>7.53</v>
      </c>
      <c r="M70">
        <v>58.05</v>
      </c>
      <c r="N70">
        <v>272.05</v>
      </c>
      <c r="O70">
        <v>101.32</v>
      </c>
      <c r="P70">
        <v>7.93</v>
      </c>
      <c r="Q70">
        <v>19.28</v>
      </c>
      <c r="R70" s="93">
        <v>33</v>
      </c>
      <c r="S70" s="93">
        <v>25</v>
      </c>
      <c r="T70" s="93">
        <v>10.97</v>
      </c>
      <c r="U70">
        <v>7.84</v>
      </c>
      <c r="V70">
        <v>52.309728</v>
      </c>
      <c r="W70">
        <v>7.25</v>
      </c>
      <c r="X70">
        <v>70.16</v>
      </c>
      <c r="Y70">
        <v>23.39</v>
      </c>
      <c r="Z70">
        <v>23.38</v>
      </c>
      <c r="AA70">
        <v>104.04</v>
      </c>
      <c r="AB70">
        <v>20.81</v>
      </c>
      <c r="AC70">
        <v>42.71</v>
      </c>
      <c r="AD70">
        <v>21.86</v>
      </c>
      <c r="AE70">
        <v>33.340000000000003</v>
      </c>
      <c r="AF70">
        <v>16.66</v>
      </c>
      <c r="AG70">
        <v>20.72</v>
      </c>
      <c r="AH70">
        <v>58.42</v>
      </c>
      <c r="AI70">
        <v>58.42</v>
      </c>
      <c r="AJ70">
        <v>27.6</v>
      </c>
      <c r="AK70">
        <v>73.5</v>
      </c>
      <c r="AL70">
        <v>31.5</v>
      </c>
    </row>
    <row r="71" spans="1:38">
      <c r="A71" t="s">
        <v>113</v>
      </c>
      <c r="B71" s="34">
        <v>223.45</v>
      </c>
      <c r="C71" s="34">
        <v>74.17</v>
      </c>
      <c r="D71" s="93">
        <f t="shared" si="1"/>
        <v>57.08</v>
      </c>
      <c r="E71" s="34"/>
      <c r="F71" s="34"/>
      <c r="G71" s="34"/>
      <c r="H71" s="34"/>
      <c r="I71" s="34"/>
      <c r="J71" s="37">
        <v>6.14</v>
      </c>
      <c r="K71" s="37">
        <v>6.14</v>
      </c>
      <c r="L71" s="37">
        <v>6.29</v>
      </c>
      <c r="M71">
        <v>58.05</v>
      </c>
      <c r="N71">
        <v>272.05</v>
      </c>
      <c r="O71">
        <v>101.32</v>
      </c>
      <c r="P71">
        <v>8.56</v>
      </c>
      <c r="Q71">
        <v>29.14</v>
      </c>
      <c r="R71" s="93">
        <v>33</v>
      </c>
      <c r="S71" s="93">
        <v>20</v>
      </c>
      <c r="T71" s="93">
        <v>4.08</v>
      </c>
      <c r="U71">
        <v>7.84</v>
      </c>
      <c r="V71">
        <v>43.230615999999998</v>
      </c>
      <c r="W71">
        <v>7.44</v>
      </c>
      <c r="X71">
        <v>69.75</v>
      </c>
      <c r="Y71">
        <v>23.25</v>
      </c>
      <c r="Z71">
        <v>23.25</v>
      </c>
      <c r="AA71">
        <v>83.6</v>
      </c>
      <c r="AB71">
        <v>16.72</v>
      </c>
      <c r="AC71">
        <v>36.61</v>
      </c>
      <c r="AD71">
        <v>18.47</v>
      </c>
      <c r="AE71">
        <v>32.67</v>
      </c>
      <c r="AF71">
        <v>16.329999999999998</v>
      </c>
      <c r="AG71">
        <v>21.56</v>
      </c>
      <c r="AH71">
        <v>57.98</v>
      </c>
      <c r="AI71">
        <v>57.98</v>
      </c>
      <c r="AJ71">
        <v>27.6</v>
      </c>
      <c r="AK71">
        <v>63</v>
      </c>
      <c r="AL71">
        <v>27</v>
      </c>
    </row>
    <row r="72" spans="1:38">
      <c r="A72" t="s">
        <v>114</v>
      </c>
      <c r="B72" s="34">
        <v>223.45</v>
      </c>
      <c r="C72" s="34">
        <v>74.17</v>
      </c>
      <c r="D72" s="93">
        <f t="shared" si="1"/>
        <v>44.66</v>
      </c>
      <c r="E72" s="34"/>
      <c r="F72" s="34"/>
      <c r="G72" s="34"/>
      <c r="H72" s="34"/>
      <c r="I72" s="34"/>
      <c r="J72" s="37">
        <v>5.22</v>
      </c>
      <c r="K72" s="37">
        <v>5.22</v>
      </c>
      <c r="L72" s="37">
        <v>5.36</v>
      </c>
      <c r="M72">
        <v>58.05</v>
      </c>
      <c r="N72">
        <v>272.05</v>
      </c>
      <c r="O72">
        <v>101.32</v>
      </c>
      <c r="P72">
        <v>8.56</v>
      </c>
      <c r="Q72">
        <v>29.44</v>
      </c>
      <c r="R72" s="93">
        <v>29.08</v>
      </c>
      <c r="S72" s="93">
        <v>15</v>
      </c>
      <c r="T72" s="93">
        <v>0.57999999999999996</v>
      </c>
      <c r="U72">
        <v>7.84</v>
      </c>
      <c r="V72">
        <v>34.375799999999998</v>
      </c>
      <c r="W72">
        <v>7.44</v>
      </c>
      <c r="X72">
        <v>68.989999999999995</v>
      </c>
      <c r="Y72">
        <v>23</v>
      </c>
      <c r="Z72">
        <v>22.99</v>
      </c>
      <c r="AA72">
        <v>64.290000000000006</v>
      </c>
      <c r="AB72">
        <v>12.86</v>
      </c>
      <c r="AC72">
        <v>30.96</v>
      </c>
      <c r="AD72">
        <v>15.17</v>
      </c>
      <c r="AE72">
        <v>28.67</v>
      </c>
      <c r="AF72">
        <v>14.33</v>
      </c>
      <c r="AG72">
        <v>21.25</v>
      </c>
      <c r="AH72">
        <v>57.38</v>
      </c>
      <c r="AI72">
        <v>57.38</v>
      </c>
      <c r="AJ72">
        <v>27.6</v>
      </c>
      <c r="AK72">
        <v>52.5</v>
      </c>
      <c r="AL72">
        <v>22.5</v>
      </c>
    </row>
    <row r="73" spans="1:38">
      <c r="A73" t="s">
        <v>115</v>
      </c>
      <c r="B73" s="34">
        <v>223.45</v>
      </c>
      <c r="C73" s="34">
        <v>74.17</v>
      </c>
      <c r="D73" s="93">
        <f t="shared" si="1"/>
        <v>26.14</v>
      </c>
      <c r="E73" s="34"/>
      <c r="F73" s="34"/>
      <c r="G73" s="34"/>
      <c r="H73" s="34"/>
      <c r="I73" s="34"/>
      <c r="J73" s="37">
        <v>4.16</v>
      </c>
      <c r="K73" s="37">
        <v>4.16</v>
      </c>
      <c r="L73" s="37">
        <v>4.2699999999999996</v>
      </c>
      <c r="M73">
        <v>58.05</v>
      </c>
      <c r="N73">
        <v>272.05</v>
      </c>
      <c r="O73">
        <v>101.32</v>
      </c>
      <c r="P73">
        <v>8.56</v>
      </c>
      <c r="Q73">
        <v>30</v>
      </c>
      <c r="R73" s="93">
        <v>17.399999999999999</v>
      </c>
      <c r="S73" s="93">
        <v>8.74</v>
      </c>
      <c r="T73" s="93">
        <v>0</v>
      </c>
      <c r="U73">
        <v>7.84</v>
      </c>
      <c r="V73">
        <v>26.106103999999998</v>
      </c>
      <c r="W73">
        <v>6.79</v>
      </c>
      <c r="X73">
        <v>68.650000000000006</v>
      </c>
      <c r="Y73">
        <v>22.88</v>
      </c>
      <c r="Z73">
        <v>22.9</v>
      </c>
      <c r="AA73">
        <v>54.31</v>
      </c>
      <c r="AB73">
        <v>10.86</v>
      </c>
      <c r="AC73">
        <v>25.24</v>
      </c>
      <c r="AD73">
        <v>11.97</v>
      </c>
      <c r="AE73">
        <v>24</v>
      </c>
      <c r="AF73">
        <v>12</v>
      </c>
      <c r="AG73">
        <v>20.57</v>
      </c>
      <c r="AH73">
        <v>55.37</v>
      </c>
      <c r="AI73">
        <v>55.37</v>
      </c>
      <c r="AJ73">
        <v>27.6</v>
      </c>
      <c r="AK73">
        <v>42</v>
      </c>
      <c r="AL73">
        <v>18</v>
      </c>
    </row>
    <row r="74" spans="1:38">
      <c r="A74" t="s">
        <v>116</v>
      </c>
      <c r="B74" s="34">
        <v>223.45</v>
      </c>
      <c r="C74" s="34">
        <v>74.17</v>
      </c>
      <c r="D74" s="93">
        <f t="shared" si="1"/>
        <v>15.75</v>
      </c>
      <c r="E74" s="34"/>
      <c r="F74" s="34"/>
      <c r="G74" s="34"/>
      <c r="H74" s="34"/>
      <c r="I74" s="34"/>
      <c r="J74" s="37">
        <v>3.21</v>
      </c>
      <c r="K74" s="37">
        <v>3.21</v>
      </c>
      <c r="L74" s="37">
        <v>3.29</v>
      </c>
      <c r="M74">
        <v>58.05</v>
      </c>
      <c r="N74">
        <v>272.05</v>
      </c>
      <c r="O74">
        <v>101.32</v>
      </c>
      <c r="P74">
        <v>8.56</v>
      </c>
      <c r="Q74">
        <v>16.12</v>
      </c>
      <c r="R74" s="93">
        <v>13.05</v>
      </c>
      <c r="S74" s="93">
        <v>2.7</v>
      </c>
      <c r="T74" s="93">
        <v>0</v>
      </c>
      <c r="U74">
        <v>7.84</v>
      </c>
      <c r="V74">
        <v>17.914424</v>
      </c>
      <c r="W74">
        <v>6.79</v>
      </c>
      <c r="X74">
        <v>67.67</v>
      </c>
      <c r="Y74">
        <v>22.56</v>
      </c>
      <c r="Z74">
        <v>22.54</v>
      </c>
      <c r="AA74">
        <v>44.38</v>
      </c>
      <c r="AB74">
        <v>8.8699999999999992</v>
      </c>
      <c r="AC74">
        <v>19.93</v>
      </c>
      <c r="AD74">
        <v>10.14</v>
      </c>
      <c r="AE74">
        <v>18.670000000000002</v>
      </c>
      <c r="AF74">
        <v>9.33</v>
      </c>
      <c r="AG74">
        <v>21.38</v>
      </c>
      <c r="AH74">
        <v>55.17</v>
      </c>
      <c r="AI74">
        <v>55.17</v>
      </c>
      <c r="AJ74">
        <v>27.6</v>
      </c>
      <c r="AK74">
        <v>31.5</v>
      </c>
      <c r="AL74">
        <v>13.5</v>
      </c>
    </row>
    <row r="75" spans="1:38">
      <c r="A75" t="s">
        <v>117</v>
      </c>
      <c r="B75" s="34">
        <v>223.45</v>
      </c>
      <c r="C75" s="34">
        <v>74.17</v>
      </c>
      <c r="D75" s="93">
        <f t="shared" si="1"/>
        <v>0</v>
      </c>
      <c r="E75" s="34"/>
      <c r="F75" s="34"/>
      <c r="G75" s="34"/>
      <c r="H75" s="34"/>
      <c r="I75" s="34"/>
      <c r="J75" s="37">
        <v>2.29</v>
      </c>
      <c r="K75" s="37">
        <v>2.29</v>
      </c>
      <c r="L75" s="37">
        <v>2.35</v>
      </c>
      <c r="M75">
        <v>58.05</v>
      </c>
      <c r="N75">
        <v>272.05</v>
      </c>
      <c r="O75">
        <v>101.32</v>
      </c>
      <c r="P75">
        <v>8.7200000000000006</v>
      </c>
      <c r="Q75">
        <v>16.16</v>
      </c>
      <c r="R75" s="93">
        <v>0</v>
      </c>
      <c r="S75" s="93">
        <v>0</v>
      </c>
      <c r="T75" s="93">
        <v>0</v>
      </c>
      <c r="U75">
        <v>8.08</v>
      </c>
      <c r="V75">
        <v>15.154608</v>
      </c>
      <c r="W75">
        <v>6.79</v>
      </c>
      <c r="X75">
        <v>68.16</v>
      </c>
      <c r="Y75">
        <v>22.72</v>
      </c>
      <c r="Z75">
        <v>22.72</v>
      </c>
      <c r="AA75">
        <v>31.37</v>
      </c>
      <c r="AB75">
        <v>6.27</v>
      </c>
      <c r="AC75">
        <v>15.01</v>
      </c>
      <c r="AD75">
        <v>6.86</v>
      </c>
      <c r="AE75">
        <v>15.33</v>
      </c>
      <c r="AF75">
        <v>7.67</v>
      </c>
      <c r="AG75">
        <v>20.51</v>
      </c>
      <c r="AH75">
        <v>56.36</v>
      </c>
      <c r="AI75">
        <v>56.36</v>
      </c>
      <c r="AJ75">
        <v>28.56</v>
      </c>
      <c r="AK75">
        <v>21</v>
      </c>
      <c r="AL75">
        <v>9</v>
      </c>
    </row>
    <row r="76" spans="1:38">
      <c r="A76" t="s">
        <v>118</v>
      </c>
      <c r="B76" s="34">
        <v>223.45</v>
      </c>
      <c r="C76" s="34">
        <v>74.17</v>
      </c>
      <c r="D76" s="93">
        <f t="shared" si="1"/>
        <v>0</v>
      </c>
      <c r="E76" s="34"/>
      <c r="F76" s="34"/>
      <c r="G76" s="34"/>
      <c r="H76" s="34"/>
      <c r="I76" s="34"/>
      <c r="J76" s="37">
        <v>1.79</v>
      </c>
      <c r="K76" s="37">
        <v>1.79</v>
      </c>
      <c r="L76" s="37">
        <v>1.82</v>
      </c>
      <c r="M76">
        <v>58.05</v>
      </c>
      <c r="N76">
        <v>272.05</v>
      </c>
      <c r="O76">
        <v>101.32</v>
      </c>
      <c r="P76">
        <v>8.7200000000000006</v>
      </c>
      <c r="Q76">
        <v>16.29</v>
      </c>
      <c r="R76" s="93">
        <v>0</v>
      </c>
      <c r="S76" s="93">
        <v>0</v>
      </c>
      <c r="T76" s="93">
        <v>0</v>
      </c>
      <c r="U76">
        <v>8.08</v>
      </c>
      <c r="V76">
        <v>9.3131599999999999</v>
      </c>
      <c r="W76">
        <v>6.79</v>
      </c>
      <c r="X76">
        <v>64.930000000000007</v>
      </c>
      <c r="Y76">
        <v>21.64</v>
      </c>
      <c r="Z76">
        <v>21.64</v>
      </c>
      <c r="AA76">
        <v>20.440000000000001</v>
      </c>
      <c r="AB76">
        <v>4.09</v>
      </c>
      <c r="AC76">
        <v>10.89</v>
      </c>
      <c r="AD76">
        <v>4.45</v>
      </c>
      <c r="AE76">
        <v>10.67</v>
      </c>
      <c r="AF76">
        <v>5.33</v>
      </c>
      <c r="AG76">
        <v>19.11</v>
      </c>
      <c r="AH76">
        <v>55.47</v>
      </c>
      <c r="AI76">
        <v>55.47</v>
      </c>
      <c r="AJ76">
        <v>28.56</v>
      </c>
      <c r="AK76">
        <v>14</v>
      </c>
      <c r="AL76">
        <v>6</v>
      </c>
    </row>
    <row r="77" spans="1:38">
      <c r="A77" t="s">
        <v>119</v>
      </c>
      <c r="B77" s="34">
        <v>223.45</v>
      </c>
      <c r="C77" s="34">
        <v>74.17</v>
      </c>
      <c r="D77" s="93">
        <f t="shared" si="1"/>
        <v>0</v>
      </c>
      <c r="E77" s="34"/>
      <c r="F77" s="34"/>
      <c r="G77" s="34"/>
      <c r="H77" s="34"/>
      <c r="I77" s="34"/>
      <c r="J77" s="37">
        <v>0.73</v>
      </c>
      <c r="K77" s="37">
        <v>0.73</v>
      </c>
      <c r="L77" s="37">
        <v>0.74</v>
      </c>
      <c r="M77">
        <v>58.05</v>
      </c>
      <c r="N77">
        <v>272.05</v>
      </c>
      <c r="O77">
        <v>101.32</v>
      </c>
      <c r="P77">
        <v>9.02</v>
      </c>
      <c r="Q77">
        <v>15.98</v>
      </c>
      <c r="R77" s="93">
        <v>0</v>
      </c>
      <c r="S77" s="93">
        <v>0</v>
      </c>
      <c r="T77" s="93">
        <v>0</v>
      </c>
      <c r="U77">
        <v>8.08</v>
      </c>
      <c r="V77">
        <v>3.5984880000000001</v>
      </c>
      <c r="W77">
        <v>6.79</v>
      </c>
      <c r="X77">
        <v>65.709999999999994</v>
      </c>
      <c r="Y77">
        <v>21.9</v>
      </c>
      <c r="Z77">
        <v>21.91</v>
      </c>
      <c r="AA77">
        <v>10.92</v>
      </c>
      <c r="AB77">
        <v>2.1800000000000002</v>
      </c>
      <c r="AC77">
        <v>6.66</v>
      </c>
      <c r="AD77">
        <v>2.72</v>
      </c>
      <c r="AE77">
        <v>8.67</v>
      </c>
      <c r="AF77">
        <v>4.33</v>
      </c>
      <c r="AG77">
        <v>18.559999999999999</v>
      </c>
      <c r="AH77">
        <v>56.72</v>
      </c>
      <c r="AI77">
        <v>56.72</v>
      </c>
      <c r="AJ77">
        <v>28.56</v>
      </c>
      <c r="AK77">
        <v>7</v>
      </c>
      <c r="AL77">
        <v>3</v>
      </c>
    </row>
    <row r="78" spans="1:38">
      <c r="A78" t="s">
        <v>120</v>
      </c>
      <c r="B78" s="34">
        <v>223.45</v>
      </c>
      <c r="C78" s="34">
        <v>74.17</v>
      </c>
      <c r="D78" s="93">
        <f t="shared" si="1"/>
        <v>0</v>
      </c>
      <c r="E78" s="34"/>
      <c r="F78" s="34"/>
      <c r="G78" s="34"/>
      <c r="H78" s="34"/>
      <c r="I78" s="34"/>
      <c r="J78" s="37">
        <v>0.39</v>
      </c>
      <c r="K78" s="37">
        <v>0.39</v>
      </c>
      <c r="L78" s="37">
        <v>0.4</v>
      </c>
      <c r="M78">
        <v>58.05</v>
      </c>
      <c r="N78">
        <v>272.05</v>
      </c>
      <c r="O78">
        <v>101.32</v>
      </c>
      <c r="P78">
        <v>9.02</v>
      </c>
      <c r="Q78">
        <v>16.09</v>
      </c>
      <c r="R78" s="93">
        <v>0</v>
      </c>
      <c r="S78" s="93">
        <v>0</v>
      </c>
      <c r="T78" s="93">
        <v>0</v>
      </c>
      <c r="U78">
        <v>8.08</v>
      </c>
      <c r="V78">
        <v>0.83867199999999997</v>
      </c>
      <c r="W78">
        <v>6.79</v>
      </c>
      <c r="X78">
        <v>63.7</v>
      </c>
      <c r="Y78">
        <v>21.23</v>
      </c>
      <c r="Z78">
        <v>21.24</v>
      </c>
      <c r="AA78">
        <v>3.88</v>
      </c>
      <c r="AB78">
        <v>0.78</v>
      </c>
      <c r="AC78">
        <v>0.35</v>
      </c>
      <c r="AD78">
        <v>1.56</v>
      </c>
      <c r="AE78">
        <v>6.67</v>
      </c>
      <c r="AF78">
        <v>3.33</v>
      </c>
      <c r="AG78">
        <v>18.079999999999998</v>
      </c>
      <c r="AH78">
        <v>54.07</v>
      </c>
      <c r="AI78">
        <v>54.07</v>
      </c>
      <c r="AJ78">
        <v>28.56</v>
      </c>
      <c r="AK78">
        <v>1.01</v>
      </c>
      <c r="AL78">
        <v>0.43</v>
      </c>
    </row>
    <row r="79" spans="1:38">
      <c r="A79" t="s">
        <v>121</v>
      </c>
      <c r="B79" s="34">
        <v>223.45</v>
      </c>
      <c r="C79" s="34">
        <v>74.17</v>
      </c>
      <c r="D79" s="93">
        <f t="shared" si="1"/>
        <v>0</v>
      </c>
      <c r="E79" s="34"/>
      <c r="F79" s="34"/>
      <c r="G79" s="34"/>
      <c r="H79" s="34"/>
      <c r="I79" s="34"/>
      <c r="J79" s="37">
        <v>0.08</v>
      </c>
      <c r="K79" s="37">
        <v>0.08</v>
      </c>
      <c r="L79" s="37">
        <v>0.09</v>
      </c>
      <c r="M79">
        <v>58.05</v>
      </c>
      <c r="N79">
        <v>272.05</v>
      </c>
      <c r="O79">
        <v>101.32</v>
      </c>
      <c r="P79">
        <v>9.02</v>
      </c>
      <c r="Q79">
        <v>14.91</v>
      </c>
      <c r="R79" s="93">
        <v>0</v>
      </c>
      <c r="S79" s="93">
        <v>0</v>
      </c>
      <c r="T79" s="93">
        <v>0</v>
      </c>
      <c r="U79">
        <v>8.31</v>
      </c>
      <c r="V79">
        <v>0</v>
      </c>
      <c r="W79">
        <v>6.97</v>
      </c>
      <c r="X79">
        <v>62.91</v>
      </c>
      <c r="Y79">
        <v>20.97</v>
      </c>
      <c r="Z79">
        <v>20.97</v>
      </c>
      <c r="AA79">
        <v>2.5499999999999998</v>
      </c>
      <c r="AB79">
        <v>0.51</v>
      </c>
      <c r="AC79">
        <v>0.03</v>
      </c>
      <c r="AD79">
        <v>0.45</v>
      </c>
      <c r="AE79">
        <v>3.33</v>
      </c>
      <c r="AF79">
        <v>1.67</v>
      </c>
      <c r="AG79">
        <v>17.54</v>
      </c>
      <c r="AH79">
        <v>54.43</v>
      </c>
      <c r="AI79">
        <v>54.43</v>
      </c>
      <c r="AJ79">
        <v>28.56</v>
      </c>
      <c r="AK79">
        <v>0</v>
      </c>
      <c r="AL79">
        <v>0</v>
      </c>
    </row>
    <row r="80" spans="1:38">
      <c r="A80" t="s">
        <v>122</v>
      </c>
      <c r="B80" s="34">
        <v>223.45</v>
      </c>
      <c r="C80" s="34">
        <v>74.17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58.05</v>
      </c>
      <c r="N80">
        <v>272.05</v>
      </c>
      <c r="O80">
        <v>101.32</v>
      </c>
      <c r="P80">
        <v>9.02</v>
      </c>
      <c r="Q80">
        <v>14.03</v>
      </c>
      <c r="R80" s="93">
        <v>0</v>
      </c>
      <c r="S80" s="93">
        <v>0</v>
      </c>
      <c r="T80" s="93">
        <v>0</v>
      </c>
      <c r="U80">
        <v>8.31</v>
      </c>
      <c r="V80">
        <v>0</v>
      </c>
      <c r="W80">
        <v>6.97</v>
      </c>
      <c r="X80">
        <v>62.69</v>
      </c>
      <c r="Y80">
        <v>20.9</v>
      </c>
      <c r="Z80">
        <v>20.9</v>
      </c>
      <c r="AA80">
        <v>0.56000000000000005</v>
      </c>
      <c r="AB80">
        <v>0.11</v>
      </c>
      <c r="AC80">
        <v>0</v>
      </c>
      <c r="AD80">
        <v>0</v>
      </c>
      <c r="AE80">
        <v>0.67</v>
      </c>
      <c r="AF80">
        <v>0.33</v>
      </c>
      <c r="AG80">
        <v>16.54</v>
      </c>
      <c r="AH80">
        <v>55.68</v>
      </c>
      <c r="AI80">
        <v>55.68</v>
      </c>
      <c r="AJ80">
        <v>28.56</v>
      </c>
      <c r="AK80">
        <v>0</v>
      </c>
      <c r="AL80">
        <v>0</v>
      </c>
    </row>
    <row r="81" spans="1:38">
      <c r="A81" t="s">
        <v>123</v>
      </c>
      <c r="B81" s="34">
        <v>223.45</v>
      </c>
      <c r="C81" s="34">
        <v>74.17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58.05</v>
      </c>
      <c r="N81">
        <v>272.05</v>
      </c>
      <c r="O81">
        <v>101.32</v>
      </c>
      <c r="P81">
        <v>9.18</v>
      </c>
      <c r="Q81">
        <v>13.54</v>
      </c>
      <c r="R81" s="93">
        <v>0</v>
      </c>
      <c r="S81" s="93">
        <v>0</v>
      </c>
      <c r="T81" s="93">
        <v>0</v>
      </c>
      <c r="U81">
        <v>8.31</v>
      </c>
      <c r="V81">
        <v>0</v>
      </c>
      <c r="W81">
        <v>6.51</v>
      </c>
      <c r="X81">
        <v>62.25</v>
      </c>
      <c r="Y81">
        <v>20.75</v>
      </c>
      <c r="Z81">
        <v>20.74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16.309999999999999</v>
      </c>
      <c r="AH81">
        <v>39.99</v>
      </c>
      <c r="AI81">
        <v>39.99</v>
      </c>
      <c r="AJ81">
        <v>28.56</v>
      </c>
      <c r="AK81">
        <v>0</v>
      </c>
      <c r="AL81">
        <v>0</v>
      </c>
    </row>
    <row r="82" spans="1:38">
      <c r="A82" t="s">
        <v>124</v>
      </c>
      <c r="B82" s="34">
        <v>223.45</v>
      </c>
      <c r="C82" s="34">
        <v>74.17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58.05</v>
      </c>
      <c r="N82">
        <v>272.05</v>
      </c>
      <c r="O82">
        <v>101.32</v>
      </c>
      <c r="P82">
        <v>9.18</v>
      </c>
      <c r="Q82">
        <v>17.75</v>
      </c>
      <c r="R82" s="93">
        <v>0</v>
      </c>
      <c r="S82" s="93">
        <v>0</v>
      </c>
      <c r="T82" s="93">
        <v>0</v>
      </c>
      <c r="U82">
        <v>8.31</v>
      </c>
      <c r="V82">
        <v>0</v>
      </c>
      <c r="W82">
        <v>6.51</v>
      </c>
      <c r="X82">
        <v>51.95</v>
      </c>
      <c r="Y82">
        <v>17.32</v>
      </c>
      <c r="Z82">
        <v>17.309999999999999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14.31</v>
      </c>
      <c r="AH82">
        <v>40.32</v>
      </c>
      <c r="AI82">
        <v>40.32</v>
      </c>
      <c r="AJ82">
        <v>28.56</v>
      </c>
      <c r="AK82">
        <v>0</v>
      </c>
      <c r="AL82">
        <v>0</v>
      </c>
    </row>
    <row r="83" spans="1:38">
      <c r="A83" t="s">
        <v>125</v>
      </c>
      <c r="B83" s="34">
        <v>223.45</v>
      </c>
      <c r="C83" s="34">
        <v>74.17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58.05</v>
      </c>
      <c r="N83">
        <v>272.05</v>
      </c>
      <c r="O83">
        <v>101.32</v>
      </c>
      <c r="P83">
        <v>9.18</v>
      </c>
      <c r="Q83">
        <v>17.62</v>
      </c>
      <c r="R83" s="93">
        <v>0</v>
      </c>
      <c r="S83" s="93">
        <v>0</v>
      </c>
      <c r="T83" s="93">
        <v>0</v>
      </c>
      <c r="U83">
        <v>8.31</v>
      </c>
      <c r="V83">
        <v>0</v>
      </c>
      <c r="W83">
        <v>6.51</v>
      </c>
      <c r="X83">
        <v>51.56</v>
      </c>
      <c r="Y83">
        <v>17.190000000000001</v>
      </c>
      <c r="Z83">
        <v>17.18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13.77</v>
      </c>
      <c r="AH83">
        <v>39.4</v>
      </c>
      <c r="AI83">
        <v>39.4</v>
      </c>
      <c r="AJ83">
        <v>28.56</v>
      </c>
      <c r="AK83">
        <v>0</v>
      </c>
      <c r="AL83">
        <v>0</v>
      </c>
    </row>
    <row r="84" spans="1:38">
      <c r="A84" t="s">
        <v>126</v>
      </c>
      <c r="B84" s="34">
        <v>223.45</v>
      </c>
      <c r="C84" s="34">
        <v>74.17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58.05</v>
      </c>
      <c r="N84">
        <v>272.05</v>
      </c>
      <c r="O84">
        <v>101.32</v>
      </c>
      <c r="P84">
        <v>9.18</v>
      </c>
      <c r="Q84">
        <v>17.559999999999999</v>
      </c>
      <c r="R84" s="93">
        <v>0</v>
      </c>
      <c r="S84" s="93">
        <v>0</v>
      </c>
      <c r="T84" s="93">
        <v>0</v>
      </c>
      <c r="U84">
        <v>8.31</v>
      </c>
      <c r="V84">
        <v>0</v>
      </c>
      <c r="W84">
        <v>6.51</v>
      </c>
      <c r="X84">
        <v>51.42</v>
      </c>
      <c r="Y84">
        <v>17.14</v>
      </c>
      <c r="Z84">
        <v>17.149999999999999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13.44</v>
      </c>
      <c r="AH84">
        <v>39.11</v>
      </c>
      <c r="AI84">
        <v>39.11</v>
      </c>
      <c r="AJ84">
        <v>28.56</v>
      </c>
      <c r="AK84">
        <v>0</v>
      </c>
      <c r="AL84">
        <v>0</v>
      </c>
    </row>
    <row r="85" spans="1:38">
      <c r="A85" t="s">
        <v>127</v>
      </c>
      <c r="B85" s="34">
        <v>223.45</v>
      </c>
      <c r="C85" s="34">
        <v>74.17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58.05</v>
      </c>
      <c r="N85">
        <v>272.05</v>
      </c>
      <c r="O85">
        <v>101.32</v>
      </c>
      <c r="P85">
        <v>8.56</v>
      </c>
      <c r="Q85">
        <v>17.399999999999999</v>
      </c>
      <c r="R85" s="93">
        <v>0</v>
      </c>
      <c r="S85" s="93">
        <v>0</v>
      </c>
      <c r="T85" s="93">
        <v>0</v>
      </c>
      <c r="U85">
        <v>8.31</v>
      </c>
      <c r="V85">
        <v>0</v>
      </c>
      <c r="W85">
        <v>6.51</v>
      </c>
      <c r="X85">
        <v>51.63</v>
      </c>
      <c r="Y85">
        <v>17.21</v>
      </c>
      <c r="Z85">
        <v>17.21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13.75</v>
      </c>
      <c r="AH85">
        <v>39.380000000000003</v>
      </c>
      <c r="AI85">
        <v>39.380000000000003</v>
      </c>
      <c r="AJ85">
        <v>28.56</v>
      </c>
      <c r="AK85">
        <v>0</v>
      </c>
      <c r="AL85">
        <v>0</v>
      </c>
    </row>
    <row r="86" spans="1:38">
      <c r="A86" t="s">
        <v>128</v>
      </c>
      <c r="B86" s="34">
        <v>223.45</v>
      </c>
      <c r="C86" s="34">
        <v>74.17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58.05</v>
      </c>
      <c r="N86">
        <v>272.05</v>
      </c>
      <c r="O86">
        <v>101.32</v>
      </c>
      <c r="P86">
        <v>8.7899999999999991</v>
      </c>
      <c r="Q86">
        <v>16.82</v>
      </c>
      <c r="R86" s="93">
        <v>0</v>
      </c>
      <c r="S86" s="93">
        <v>0</v>
      </c>
      <c r="T86" s="93">
        <v>0</v>
      </c>
      <c r="U86">
        <v>8.31</v>
      </c>
      <c r="V86">
        <v>0</v>
      </c>
      <c r="W86">
        <v>6.51</v>
      </c>
      <c r="X86">
        <v>52.81</v>
      </c>
      <c r="Y86">
        <v>17.600000000000001</v>
      </c>
      <c r="Z86">
        <v>17.61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13.41</v>
      </c>
      <c r="AH86">
        <v>38.880000000000003</v>
      </c>
      <c r="AI86">
        <v>38.880000000000003</v>
      </c>
      <c r="AJ86">
        <v>28.56</v>
      </c>
      <c r="AK86">
        <v>0</v>
      </c>
      <c r="AL86">
        <v>0</v>
      </c>
    </row>
    <row r="87" spans="1:38">
      <c r="A87" t="s">
        <v>129</v>
      </c>
      <c r="B87" s="34">
        <v>223.45</v>
      </c>
      <c r="C87" s="34">
        <v>74.17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58.05</v>
      </c>
      <c r="N87">
        <v>272.05</v>
      </c>
      <c r="O87">
        <v>101.32</v>
      </c>
      <c r="P87">
        <v>8.7899999999999991</v>
      </c>
      <c r="Q87">
        <v>16.010000000000002</v>
      </c>
      <c r="R87" s="93">
        <v>0</v>
      </c>
      <c r="S87" s="93">
        <v>0</v>
      </c>
      <c r="T87" s="93">
        <v>0</v>
      </c>
      <c r="U87">
        <v>8.15</v>
      </c>
      <c r="V87">
        <v>0</v>
      </c>
      <c r="W87">
        <v>6.37</v>
      </c>
      <c r="X87">
        <v>53.81</v>
      </c>
      <c r="Y87">
        <v>17.940000000000001</v>
      </c>
      <c r="Z87">
        <v>17.93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13.5</v>
      </c>
      <c r="AH87">
        <v>39.67</v>
      </c>
      <c r="AI87">
        <v>39.67</v>
      </c>
      <c r="AJ87">
        <v>27.6</v>
      </c>
      <c r="AK87">
        <v>0</v>
      </c>
      <c r="AL87">
        <v>0</v>
      </c>
    </row>
    <row r="88" spans="1:38">
      <c r="A88" t="s">
        <v>130</v>
      </c>
      <c r="B88" s="34">
        <v>223.45</v>
      </c>
      <c r="C88" s="34">
        <v>74.17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58.05</v>
      </c>
      <c r="N88">
        <v>272.05</v>
      </c>
      <c r="O88">
        <v>101.32</v>
      </c>
      <c r="P88">
        <v>8.7899999999999991</v>
      </c>
      <c r="Q88">
        <v>28.04</v>
      </c>
      <c r="R88" s="93">
        <v>0</v>
      </c>
      <c r="S88" s="93">
        <v>0</v>
      </c>
      <c r="T88" s="93">
        <v>0</v>
      </c>
      <c r="U88">
        <v>8.15</v>
      </c>
      <c r="V88">
        <v>0</v>
      </c>
      <c r="W88">
        <v>6.37</v>
      </c>
      <c r="X88">
        <v>47.95</v>
      </c>
      <c r="Y88">
        <v>15.98</v>
      </c>
      <c r="Z88">
        <v>15.99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13.34</v>
      </c>
      <c r="AH88">
        <v>40.450000000000003</v>
      </c>
      <c r="AI88">
        <v>40.450000000000003</v>
      </c>
      <c r="AJ88">
        <v>27.6</v>
      </c>
      <c r="AK88">
        <v>0</v>
      </c>
      <c r="AL88">
        <v>0</v>
      </c>
    </row>
    <row r="89" spans="1:38">
      <c r="A89" t="s">
        <v>131</v>
      </c>
      <c r="B89" s="34">
        <v>223.45</v>
      </c>
      <c r="C89" s="34">
        <v>74.17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58.05</v>
      </c>
      <c r="N89">
        <v>272.05</v>
      </c>
      <c r="O89">
        <v>101.32</v>
      </c>
      <c r="P89">
        <v>8.64</v>
      </c>
      <c r="Q89">
        <v>27.41</v>
      </c>
      <c r="R89" s="93">
        <v>0</v>
      </c>
      <c r="S89" s="93">
        <v>0</v>
      </c>
      <c r="T89" s="93">
        <v>0</v>
      </c>
      <c r="U89">
        <v>8.15</v>
      </c>
      <c r="V89">
        <v>0</v>
      </c>
      <c r="W89">
        <v>6.37</v>
      </c>
      <c r="X89">
        <v>48</v>
      </c>
      <c r="Y89">
        <v>16</v>
      </c>
      <c r="Z89">
        <v>15.99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13.33</v>
      </c>
      <c r="AH89">
        <v>36.39</v>
      </c>
      <c r="AI89">
        <v>36.39</v>
      </c>
      <c r="AJ89">
        <v>27.6</v>
      </c>
      <c r="AK89">
        <v>0</v>
      </c>
      <c r="AL89">
        <v>0</v>
      </c>
    </row>
    <row r="90" spans="1:38">
      <c r="A90" t="s">
        <v>132</v>
      </c>
      <c r="B90" s="34">
        <v>223.45</v>
      </c>
      <c r="C90" s="34">
        <v>74.17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58.05</v>
      </c>
      <c r="N90">
        <v>272.05</v>
      </c>
      <c r="O90">
        <v>101.32</v>
      </c>
      <c r="P90">
        <v>8.64</v>
      </c>
      <c r="Q90">
        <v>26.83</v>
      </c>
      <c r="R90" s="93">
        <v>0</v>
      </c>
      <c r="S90" s="93">
        <v>0</v>
      </c>
      <c r="T90" s="93">
        <v>0</v>
      </c>
      <c r="U90">
        <v>8.15</v>
      </c>
      <c r="V90">
        <v>0</v>
      </c>
      <c r="W90">
        <v>6.37</v>
      </c>
      <c r="X90">
        <v>48.53</v>
      </c>
      <c r="Y90">
        <v>16.18</v>
      </c>
      <c r="Z90">
        <v>16.170000000000002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13.26</v>
      </c>
      <c r="AH90">
        <v>36.67</v>
      </c>
      <c r="AI90">
        <v>36.67</v>
      </c>
      <c r="AJ90">
        <v>27.6</v>
      </c>
      <c r="AK90">
        <v>0</v>
      </c>
      <c r="AL90">
        <v>0</v>
      </c>
    </row>
    <row r="91" spans="1:38">
      <c r="A91" t="s">
        <v>133</v>
      </c>
      <c r="B91" s="34">
        <v>223.45</v>
      </c>
      <c r="C91" s="34">
        <v>74.17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58.05</v>
      </c>
      <c r="N91">
        <v>272.05</v>
      </c>
      <c r="O91">
        <v>101.32</v>
      </c>
      <c r="P91">
        <v>8.64</v>
      </c>
      <c r="Q91">
        <v>26.06</v>
      </c>
      <c r="R91" s="93">
        <v>0</v>
      </c>
      <c r="S91" s="93">
        <v>0</v>
      </c>
      <c r="T91" s="93">
        <v>0</v>
      </c>
      <c r="U91">
        <v>8</v>
      </c>
      <c r="V91">
        <v>0</v>
      </c>
      <c r="W91">
        <v>6.89</v>
      </c>
      <c r="X91">
        <v>49.3</v>
      </c>
      <c r="Y91">
        <v>16.43</v>
      </c>
      <c r="Z91">
        <v>16.440000000000001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13.11</v>
      </c>
      <c r="AH91">
        <v>36.549999999999997</v>
      </c>
      <c r="AI91">
        <v>36.549999999999997</v>
      </c>
      <c r="AJ91">
        <v>27.6</v>
      </c>
      <c r="AK91">
        <v>0</v>
      </c>
      <c r="AL91">
        <v>0</v>
      </c>
    </row>
    <row r="92" spans="1:38">
      <c r="A92" t="s">
        <v>134</v>
      </c>
      <c r="B92" s="34">
        <v>223.45</v>
      </c>
      <c r="C92" s="34">
        <v>74.17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58.05</v>
      </c>
      <c r="N92">
        <v>272.05</v>
      </c>
      <c r="O92">
        <v>101.32</v>
      </c>
      <c r="P92">
        <v>8.64</v>
      </c>
      <c r="Q92">
        <v>25.6</v>
      </c>
      <c r="R92" s="93">
        <v>0</v>
      </c>
      <c r="S92" s="93">
        <v>0</v>
      </c>
      <c r="T92" s="93">
        <v>0</v>
      </c>
      <c r="U92">
        <v>8</v>
      </c>
      <c r="V92">
        <v>0</v>
      </c>
      <c r="W92">
        <v>6.89</v>
      </c>
      <c r="X92">
        <v>50.6</v>
      </c>
      <c r="Y92">
        <v>16.87</v>
      </c>
      <c r="Z92">
        <v>16.87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12.96</v>
      </c>
      <c r="AH92">
        <v>36.85</v>
      </c>
      <c r="AI92">
        <v>36.85</v>
      </c>
      <c r="AJ92">
        <v>26.63</v>
      </c>
      <c r="AK92">
        <v>0</v>
      </c>
      <c r="AL92">
        <v>0</v>
      </c>
    </row>
    <row r="93" spans="1:38">
      <c r="A93" t="s">
        <v>135</v>
      </c>
      <c r="B93" s="34">
        <v>223.45</v>
      </c>
      <c r="C93" s="34">
        <v>74.17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58.05</v>
      </c>
      <c r="N93">
        <v>272.05</v>
      </c>
      <c r="O93">
        <v>101.32</v>
      </c>
      <c r="P93">
        <v>8.64</v>
      </c>
      <c r="Q93">
        <v>17.38</v>
      </c>
      <c r="R93" s="93">
        <v>0</v>
      </c>
      <c r="S93" s="93">
        <v>0</v>
      </c>
      <c r="T93" s="93">
        <v>0</v>
      </c>
      <c r="U93">
        <v>8</v>
      </c>
      <c r="V93">
        <v>0</v>
      </c>
      <c r="W93">
        <v>6.89</v>
      </c>
      <c r="X93">
        <v>52.15</v>
      </c>
      <c r="Y93">
        <v>17.39</v>
      </c>
      <c r="Z93">
        <v>17.38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12.63</v>
      </c>
      <c r="AH93">
        <v>37.049999999999997</v>
      </c>
      <c r="AI93">
        <v>37.049999999999997</v>
      </c>
      <c r="AJ93">
        <v>26.63</v>
      </c>
      <c r="AK93">
        <v>0</v>
      </c>
      <c r="AL93">
        <v>0</v>
      </c>
    </row>
    <row r="94" spans="1:38">
      <c r="A94" t="s">
        <v>136</v>
      </c>
      <c r="B94" s="34">
        <v>223.45</v>
      </c>
      <c r="C94" s="34">
        <v>74.17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58.05</v>
      </c>
      <c r="N94">
        <v>272.05</v>
      </c>
      <c r="O94">
        <v>101.32</v>
      </c>
      <c r="P94">
        <v>8.64</v>
      </c>
      <c r="Q94">
        <v>16.88</v>
      </c>
      <c r="R94" s="93">
        <v>0</v>
      </c>
      <c r="S94" s="93">
        <v>0</v>
      </c>
      <c r="T94" s="93">
        <v>0</v>
      </c>
      <c r="U94">
        <v>8</v>
      </c>
      <c r="V94">
        <v>0</v>
      </c>
      <c r="W94">
        <v>6.89</v>
      </c>
      <c r="X94">
        <v>53.72</v>
      </c>
      <c r="Y94">
        <v>17.91</v>
      </c>
      <c r="Z94">
        <v>17.899999999999999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12.59</v>
      </c>
      <c r="AH94">
        <v>37.31</v>
      </c>
      <c r="AI94">
        <v>37.31</v>
      </c>
      <c r="AJ94">
        <v>26.63</v>
      </c>
      <c r="AK94">
        <v>0</v>
      </c>
      <c r="AL94">
        <v>0</v>
      </c>
    </row>
    <row r="95" spans="1:38">
      <c r="A95" t="s">
        <v>137</v>
      </c>
      <c r="B95" s="34">
        <v>223.45</v>
      </c>
      <c r="C95" s="34">
        <v>74.17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58.05</v>
      </c>
      <c r="N95">
        <v>272.05</v>
      </c>
      <c r="O95">
        <v>101.32</v>
      </c>
      <c r="P95">
        <v>8.56</v>
      </c>
      <c r="Q95">
        <v>16.600000000000001</v>
      </c>
      <c r="R95" s="93">
        <v>0</v>
      </c>
      <c r="S95" s="93">
        <v>0</v>
      </c>
      <c r="T95" s="93">
        <v>0</v>
      </c>
      <c r="U95">
        <v>7.84</v>
      </c>
      <c r="V95">
        <v>0</v>
      </c>
      <c r="W95">
        <v>6.79</v>
      </c>
      <c r="X95">
        <v>54.72</v>
      </c>
      <c r="Y95">
        <v>18.239999999999998</v>
      </c>
      <c r="Z95">
        <v>18.239999999999998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13.04</v>
      </c>
      <c r="AH95">
        <v>37.96</v>
      </c>
      <c r="AI95">
        <v>37.96</v>
      </c>
      <c r="AJ95">
        <v>25.66</v>
      </c>
      <c r="AK95">
        <v>0</v>
      </c>
      <c r="AL95">
        <v>0</v>
      </c>
    </row>
    <row r="96" spans="1:38">
      <c r="A96" t="s">
        <v>138</v>
      </c>
      <c r="B96" s="34">
        <v>223.45</v>
      </c>
      <c r="C96" s="34">
        <v>74.17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58.05</v>
      </c>
      <c r="N96">
        <v>272.05</v>
      </c>
      <c r="O96">
        <v>101.32</v>
      </c>
      <c r="P96">
        <v>8.56</v>
      </c>
      <c r="Q96">
        <v>11.22</v>
      </c>
      <c r="R96" s="93">
        <v>0</v>
      </c>
      <c r="S96" s="93">
        <v>0</v>
      </c>
      <c r="T96" s="93">
        <v>0</v>
      </c>
      <c r="U96">
        <v>7.84</v>
      </c>
      <c r="V96">
        <v>0</v>
      </c>
      <c r="W96">
        <v>6.79</v>
      </c>
      <c r="X96">
        <v>57.01</v>
      </c>
      <c r="Y96">
        <v>19</v>
      </c>
      <c r="Z96">
        <v>19.010000000000002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13.45</v>
      </c>
      <c r="AH96">
        <v>38.67</v>
      </c>
      <c r="AI96">
        <v>38.67</v>
      </c>
      <c r="AJ96">
        <v>25.66</v>
      </c>
      <c r="AK96">
        <v>0</v>
      </c>
      <c r="AL96">
        <v>0</v>
      </c>
    </row>
    <row r="97" spans="1:50">
      <c r="A97" t="s">
        <v>139</v>
      </c>
      <c r="B97" s="34">
        <v>223.45</v>
      </c>
      <c r="C97" s="34">
        <v>74.17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58.05</v>
      </c>
      <c r="N97">
        <v>272.05</v>
      </c>
      <c r="O97">
        <v>101.32</v>
      </c>
      <c r="P97">
        <v>8.56</v>
      </c>
      <c r="Q97">
        <v>11.04</v>
      </c>
      <c r="R97" s="93">
        <v>0</v>
      </c>
      <c r="S97" s="93">
        <v>0</v>
      </c>
      <c r="T97" s="93">
        <v>0</v>
      </c>
      <c r="U97">
        <v>7.84</v>
      </c>
      <c r="V97">
        <v>0</v>
      </c>
      <c r="W97">
        <v>6.79</v>
      </c>
      <c r="X97">
        <v>60.7</v>
      </c>
      <c r="Y97">
        <v>20.23</v>
      </c>
      <c r="Z97">
        <v>20.239999999999998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15.3</v>
      </c>
      <c r="AH97">
        <v>39.520000000000003</v>
      </c>
      <c r="AI97">
        <v>39.520000000000003</v>
      </c>
      <c r="AJ97">
        <v>25.66</v>
      </c>
      <c r="AK97">
        <v>0</v>
      </c>
      <c r="AL97">
        <v>0</v>
      </c>
    </row>
    <row r="98" spans="1:50">
      <c r="A98" t="s">
        <v>140</v>
      </c>
      <c r="B98" s="34">
        <v>223.45</v>
      </c>
      <c r="C98" s="34">
        <v>74.17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58.05</v>
      </c>
      <c r="N98">
        <v>272.05</v>
      </c>
      <c r="O98">
        <v>101.32</v>
      </c>
      <c r="P98">
        <v>8.56</v>
      </c>
      <c r="Q98">
        <v>11.08</v>
      </c>
      <c r="R98" s="93">
        <v>0</v>
      </c>
      <c r="S98" s="93">
        <v>0</v>
      </c>
      <c r="T98" s="93">
        <v>0</v>
      </c>
      <c r="U98">
        <v>7.84</v>
      </c>
      <c r="V98">
        <v>0</v>
      </c>
      <c r="W98">
        <v>6.79</v>
      </c>
      <c r="X98">
        <v>62.44</v>
      </c>
      <c r="Y98">
        <v>20.82</v>
      </c>
      <c r="Z98">
        <v>20.81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16.45</v>
      </c>
      <c r="AH98">
        <v>40.520000000000003</v>
      </c>
      <c r="AI98">
        <v>40.520000000000003</v>
      </c>
      <c r="AJ98">
        <v>25.66</v>
      </c>
      <c r="AK98">
        <v>0</v>
      </c>
      <c r="AL98">
        <v>0</v>
      </c>
    </row>
    <row r="99" spans="1:50">
      <c r="A99" t="s">
        <v>141</v>
      </c>
      <c r="B99" s="34">
        <f>SUM(B3:B98)/4000</f>
        <v>5.2709625000000067</v>
      </c>
      <c r="C99" s="34">
        <f t="shared" ref="C99:P99" si="2">SUM(C3:C98)/4000</f>
        <v>1.6022824999999998</v>
      </c>
      <c r="D99" s="93">
        <f t="shared" ref="D99" si="3">SUM(D3:D98)/4000</f>
        <v>1.0244174999999998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0.12247000000000002</v>
      </c>
      <c r="K99" s="37">
        <f t="shared" si="2"/>
        <v>0.12247000000000002</v>
      </c>
      <c r="L99" s="37">
        <f t="shared" si="2"/>
        <v>0.12556499999999995</v>
      </c>
      <c r="M99">
        <f t="shared" si="2"/>
        <v>2.1336225000000013</v>
      </c>
      <c r="N99">
        <f t="shared" si="2"/>
        <v>6.5291999999999888</v>
      </c>
      <c r="O99">
        <f t="shared" si="2"/>
        <v>2.4316799999999965</v>
      </c>
      <c r="P99">
        <f t="shared" si="2"/>
        <v>0.20063749999999986</v>
      </c>
      <c r="Q99">
        <f t="shared" ref="Q99:AF99" si="5">SUM(Q3:Q98)/4000</f>
        <v>0.29208249999999986</v>
      </c>
      <c r="R99" s="93">
        <f t="shared" si="5"/>
        <v>0.36653999999999998</v>
      </c>
      <c r="S99" s="93">
        <f t="shared" si="5"/>
        <v>0.33817499999999995</v>
      </c>
      <c r="T99" s="93">
        <f t="shared" si="5"/>
        <v>0.31970249999999995</v>
      </c>
      <c r="U99">
        <f t="shared" si="5"/>
        <v>0.18415499999999985</v>
      </c>
      <c r="V99">
        <f t="shared" si="5"/>
        <v>1.0648550119999998</v>
      </c>
      <c r="W99">
        <f t="shared" si="5"/>
        <v>0.15152499999999997</v>
      </c>
      <c r="X99">
        <f t="shared" si="5"/>
        <v>2.1457000000000002</v>
      </c>
      <c r="Y99">
        <f t="shared" si="5"/>
        <v>0.7152425</v>
      </c>
      <c r="Z99">
        <f t="shared" si="5"/>
        <v>0.7152124999999997</v>
      </c>
      <c r="AA99">
        <f t="shared" si="5"/>
        <v>1.7252500000000002</v>
      </c>
      <c r="AB99">
        <f t="shared" si="5"/>
        <v>0.34503500000000004</v>
      </c>
      <c r="AC99">
        <f t="shared" si="5"/>
        <v>0.72141749999999993</v>
      </c>
      <c r="AD99">
        <f t="shared" si="5"/>
        <v>0.35206999999999999</v>
      </c>
      <c r="AE99">
        <f t="shared" si="5"/>
        <v>0.58636500000000025</v>
      </c>
      <c r="AF99">
        <f t="shared" si="5"/>
        <v>0.29314000000000001</v>
      </c>
      <c r="AG99">
        <f t="shared" ref="AG99:AM99" si="6">SUM(AG3:AG98)/4000</f>
        <v>0.63894249999999986</v>
      </c>
      <c r="AH99">
        <f t="shared" si="6"/>
        <v>1.5856275000000009</v>
      </c>
      <c r="AI99">
        <f t="shared" si="6"/>
        <v>1.5856275000000009</v>
      </c>
      <c r="AJ99">
        <f t="shared" si="6"/>
        <v>0.66483249999999949</v>
      </c>
      <c r="AK99">
        <f t="shared" si="6"/>
        <v>1.4051600000000002</v>
      </c>
      <c r="AL99">
        <f t="shared" si="6"/>
        <v>0.60221249999999993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1</v>
      </c>
      <c r="AL101" s="151">
        <v>1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45167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512.34274825015427</v>
      </c>
      <c r="L3">
        <v>9.4179987195112282</v>
      </c>
      <c r="M3">
        <v>63.766265872569953</v>
      </c>
      <c r="N3">
        <v>51.881947483588633</v>
      </c>
      <c r="O3">
        <v>73.287545195201474</v>
      </c>
      <c r="P3">
        <v>27.531171057513912</v>
      </c>
      <c r="Q3">
        <v>8.7798810139679251</v>
      </c>
      <c r="R3">
        <v>18.616086344793953</v>
      </c>
      <c r="S3">
        <v>11.587662397179789</v>
      </c>
      <c r="T3">
        <v>0</v>
      </c>
      <c r="U3">
        <v>61.911055727554178</v>
      </c>
      <c r="V3">
        <v>6.2337617370721041</v>
      </c>
      <c r="W3">
        <v>19.461680746791131</v>
      </c>
      <c r="X3">
        <v>64.789433168056618</v>
      </c>
      <c r="Y3">
        <v>0</v>
      </c>
      <c r="Z3">
        <v>2.8638167999999995</v>
      </c>
      <c r="AA3">
        <v>12.342385319862164</v>
      </c>
      <c r="AB3">
        <v>17.351255999999999</v>
      </c>
      <c r="AC3">
        <v>8.50136</v>
      </c>
      <c r="AD3">
        <v>16.071540000000002</v>
      </c>
      <c r="AE3">
        <v>21.712782000000004</v>
      </c>
      <c r="AF3">
        <v>18.454499999999999</v>
      </c>
      <c r="AG3">
        <v>12.955908000000003</v>
      </c>
      <c r="AH3">
        <v>67.171079999999989</v>
      </c>
      <c r="AI3">
        <v>0</v>
      </c>
      <c r="AJ3">
        <v>0</v>
      </c>
      <c r="AK3">
        <v>22.5747</v>
      </c>
      <c r="AL3">
        <v>64.150599999999997</v>
      </c>
      <c r="AM3">
        <v>2.2830599999999994</v>
      </c>
      <c r="AN3">
        <v>0</v>
      </c>
      <c r="AO3">
        <v>11.621232000000001</v>
      </c>
      <c r="AP3">
        <v>4.9511795412944677</v>
      </c>
      <c r="AQ3">
        <v>31.442400000000003</v>
      </c>
      <c r="AR3">
        <v>20.850699999999996</v>
      </c>
      <c r="AS3">
        <v>14.415519999999997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1237.4868821338991</v>
      </c>
      <c r="DN3">
        <v>41.834375241212356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512.34274825015427</v>
      </c>
      <c r="L4">
        <v>9.4179987195112282</v>
      </c>
      <c r="M4">
        <v>63.766265872569953</v>
      </c>
      <c r="N4">
        <v>51.881947483588633</v>
      </c>
      <c r="O4">
        <v>73.287545195201474</v>
      </c>
      <c r="P4">
        <v>27.531171057513912</v>
      </c>
      <c r="Q4">
        <v>8.7798810139679251</v>
      </c>
      <c r="R4">
        <v>18.616086344793953</v>
      </c>
      <c r="S4">
        <v>11.587662397179789</v>
      </c>
      <c r="T4">
        <v>0</v>
      </c>
      <c r="U4">
        <v>61.911055727554178</v>
      </c>
      <c r="V4">
        <v>6.2563497822931771</v>
      </c>
      <c r="W4">
        <v>19.461680746791131</v>
      </c>
      <c r="X4">
        <v>64.789433168056618</v>
      </c>
      <c r="Y4">
        <v>0</v>
      </c>
      <c r="Z4">
        <v>2.8638167999999995</v>
      </c>
      <c r="AA4">
        <v>6.1711926599310818</v>
      </c>
      <c r="AB4">
        <v>17.351255999999999</v>
      </c>
      <c r="AC4">
        <v>8.50136</v>
      </c>
      <c r="AD4">
        <v>16.071540000000002</v>
      </c>
      <c r="AE4">
        <v>21.712782000000004</v>
      </c>
      <c r="AF4">
        <v>18.454499999999999</v>
      </c>
      <c r="AG4">
        <v>12.955908000000003</v>
      </c>
      <c r="AH4">
        <v>67.171079999999989</v>
      </c>
      <c r="AI4">
        <v>0</v>
      </c>
      <c r="AJ4">
        <v>0</v>
      </c>
      <c r="AK4">
        <v>22.5747</v>
      </c>
      <c r="AL4">
        <v>64.150599999999997</v>
      </c>
      <c r="AM4">
        <v>2.2830599999999994</v>
      </c>
      <c r="AN4">
        <v>0</v>
      </c>
      <c r="AO4">
        <v>11.621232000000001</v>
      </c>
      <c r="AP4">
        <v>4.9511795412944677</v>
      </c>
      <c r="AQ4">
        <v>31.442400000000003</v>
      </c>
      <c r="AR4">
        <v>20.850699999999996</v>
      </c>
      <c r="AS4">
        <v>14.415519999999997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1231.5394766437444</v>
      </c>
      <c r="DN4">
        <v>41.633176116657353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2.4395472708559208E-3</v>
      </c>
      <c r="K5">
        <v>512.34274825015427</v>
      </c>
      <c r="L5">
        <v>9.4179987195112282</v>
      </c>
      <c r="M5">
        <v>63.766265872569953</v>
      </c>
      <c r="N5">
        <v>51.881947483588633</v>
      </c>
      <c r="O5">
        <v>73.287545195201474</v>
      </c>
      <c r="P5">
        <v>27.531171057513912</v>
      </c>
      <c r="Q5">
        <v>8.7798810139679251</v>
      </c>
      <c r="R5">
        <v>18.616086344793953</v>
      </c>
      <c r="S5">
        <v>11.587662397179789</v>
      </c>
      <c r="T5">
        <v>0</v>
      </c>
      <c r="U5">
        <v>61.911055727554178</v>
      </c>
      <c r="V5">
        <v>6.2563497822931771</v>
      </c>
      <c r="W5">
        <v>19.461680746791131</v>
      </c>
      <c r="X5">
        <v>64.789433168056618</v>
      </c>
      <c r="Y5">
        <v>0</v>
      </c>
      <c r="Z5">
        <v>2.8638167999999995</v>
      </c>
      <c r="AA5">
        <v>6.1711926599310818</v>
      </c>
      <c r="AB5">
        <v>17.351255999999999</v>
      </c>
      <c r="AC5">
        <v>8.50136</v>
      </c>
      <c r="AD5">
        <v>16.071540000000002</v>
      </c>
      <c r="AE5">
        <v>21.712782000000004</v>
      </c>
      <c r="AF5">
        <v>18.454499999999999</v>
      </c>
      <c r="AG5">
        <v>12.955908000000003</v>
      </c>
      <c r="AH5">
        <v>67.171079999999989</v>
      </c>
      <c r="AI5">
        <v>0</v>
      </c>
      <c r="AJ5">
        <v>0</v>
      </c>
      <c r="AK5">
        <v>22.5747</v>
      </c>
      <c r="AL5">
        <v>64.150599999999997</v>
      </c>
      <c r="AM5">
        <v>2.2830599999999994</v>
      </c>
      <c r="AN5">
        <v>0</v>
      </c>
      <c r="AO5">
        <v>11.621232000000001</v>
      </c>
      <c r="AP5">
        <v>4.9511795412944677</v>
      </c>
      <c r="AQ5">
        <v>31.442400000000003</v>
      </c>
      <c r="AR5">
        <v>9.6979999999999968</v>
      </c>
      <c r="AS5">
        <v>14.415519999999997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1220.7538295321319</v>
      </c>
      <c r="DN5">
        <v>41.268562775540779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512.34274825015427</v>
      </c>
      <c r="L6">
        <v>9.4179987195112282</v>
      </c>
      <c r="M6">
        <v>63.766265872569953</v>
      </c>
      <c r="N6">
        <v>51.881947483588633</v>
      </c>
      <c r="O6">
        <v>73.287545195201474</v>
      </c>
      <c r="P6">
        <v>27.531171057513912</v>
      </c>
      <c r="Q6">
        <v>8.7798810139679251</v>
      </c>
      <c r="R6">
        <v>18.616086344793953</v>
      </c>
      <c r="S6">
        <v>11.587662397179789</v>
      </c>
      <c r="T6">
        <v>0</v>
      </c>
      <c r="U6">
        <v>61.911055727554178</v>
      </c>
      <c r="V6">
        <v>6.2563497822931771</v>
      </c>
      <c r="W6">
        <v>19.461680746791131</v>
      </c>
      <c r="X6">
        <v>64.789433168056618</v>
      </c>
      <c r="Y6">
        <v>0</v>
      </c>
      <c r="Z6">
        <v>2.8638167999999995</v>
      </c>
      <c r="AA6">
        <v>6.1711926599310818</v>
      </c>
      <c r="AB6">
        <v>17.351255999999999</v>
      </c>
      <c r="AC6">
        <v>8.50136</v>
      </c>
      <c r="AD6">
        <v>16.071540000000002</v>
      </c>
      <c r="AE6">
        <v>21.712782000000004</v>
      </c>
      <c r="AF6">
        <v>18.454499999999999</v>
      </c>
      <c r="AG6">
        <v>12.955908000000003</v>
      </c>
      <c r="AH6">
        <v>67.171079999999989</v>
      </c>
      <c r="AI6">
        <v>0</v>
      </c>
      <c r="AJ6">
        <v>0</v>
      </c>
      <c r="AK6">
        <v>22.5747</v>
      </c>
      <c r="AL6">
        <v>64.150599999999997</v>
      </c>
      <c r="AM6">
        <v>2.2830599999999994</v>
      </c>
      <c r="AN6">
        <v>0</v>
      </c>
      <c r="AO6">
        <v>11.621232000000001</v>
      </c>
      <c r="AP6">
        <v>4.9511795412944677</v>
      </c>
      <c r="AQ6">
        <v>31.442400000000003</v>
      </c>
      <c r="AR6">
        <v>9.6979999999999968</v>
      </c>
      <c r="AS6">
        <v>14.415519999999997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1220.7514697580561</v>
      </c>
      <c r="DN6">
        <v>41.268483002345754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512.34274825015427</v>
      </c>
      <c r="L7">
        <v>9.4179987195112282</v>
      </c>
      <c r="M7">
        <v>63.766265872569953</v>
      </c>
      <c r="N7">
        <v>51.881947483588633</v>
      </c>
      <c r="O7">
        <v>73.287545195201474</v>
      </c>
      <c r="P7">
        <v>27.531171057513912</v>
      </c>
      <c r="Q7">
        <v>8.7798810139679251</v>
      </c>
      <c r="R7">
        <v>18.616086344793953</v>
      </c>
      <c r="S7">
        <v>11.587662397179789</v>
      </c>
      <c r="T7">
        <v>0</v>
      </c>
      <c r="U7">
        <v>61.911055727554178</v>
      </c>
      <c r="V7">
        <v>6.2563497822931771</v>
      </c>
      <c r="W7">
        <v>19.461680746791131</v>
      </c>
      <c r="X7">
        <v>64.789433168056618</v>
      </c>
      <c r="Y7">
        <v>0</v>
      </c>
      <c r="Z7">
        <v>2.8638167999999995</v>
      </c>
      <c r="AA7">
        <v>6.1711926599310818</v>
      </c>
      <c r="AB7">
        <v>17.351255999999999</v>
      </c>
      <c r="AC7">
        <v>8.50136</v>
      </c>
      <c r="AD7">
        <v>16.071540000000002</v>
      </c>
      <c r="AE7">
        <v>21.712782000000004</v>
      </c>
      <c r="AF7">
        <v>18.454499999999999</v>
      </c>
      <c r="AG7">
        <v>12.955908000000003</v>
      </c>
      <c r="AH7">
        <v>67.171079999999989</v>
      </c>
      <c r="AI7">
        <v>0</v>
      </c>
      <c r="AJ7">
        <v>0</v>
      </c>
      <c r="AK7">
        <v>22.5747</v>
      </c>
      <c r="AL7">
        <v>64.150599999999997</v>
      </c>
      <c r="AM7">
        <v>2.2830599999999994</v>
      </c>
      <c r="AN7">
        <v>0</v>
      </c>
      <c r="AO7">
        <v>11.621232000000001</v>
      </c>
      <c r="AP7">
        <v>4.9511795412944677</v>
      </c>
      <c r="AQ7">
        <v>31.442400000000003</v>
      </c>
      <c r="AR7">
        <v>9.6979999999999968</v>
      </c>
      <c r="AS7">
        <v>8.8619999999999983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1215.379549609082</v>
      </c>
      <c r="DN7">
        <v>41.086883151319888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512.34274825015427</v>
      </c>
      <c r="L8">
        <v>9.4179987195112282</v>
      </c>
      <c r="M8">
        <v>63.766265872569953</v>
      </c>
      <c r="N8">
        <v>51.881947483588633</v>
      </c>
      <c r="O8">
        <v>73.287545195201474</v>
      </c>
      <c r="P8">
        <v>27.531171057513912</v>
      </c>
      <c r="Q8">
        <v>8.7798810139679251</v>
      </c>
      <c r="R8">
        <v>18.616086344793953</v>
      </c>
      <c r="S8">
        <v>11.587662397179789</v>
      </c>
      <c r="T8">
        <v>0</v>
      </c>
      <c r="U8">
        <v>61.911055727554178</v>
      </c>
      <c r="V8">
        <v>6.2563497822931771</v>
      </c>
      <c r="W8">
        <v>19.461680746791131</v>
      </c>
      <c r="X8">
        <v>64.789433168056618</v>
      </c>
      <c r="Y8">
        <v>0</v>
      </c>
      <c r="Z8">
        <v>2.8638167999999995</v>
      </c>
      <c r="AA8">
        <v>6.1711926599310818</v>
      </c>
      <c r="AB8">
        <v>17.351255999999999</v>
      </c>
      <c r="AC8">
        <v>8.50136</v>
      </c>
      <c r="AD8">
        <v>16.071540000000002</v>
      </c>
      <c r="AE8">
        <v>21.712782000000004</v>
      </c>
      <c r="AF8">
        <v>18.454499999999999</v>
      </c>
      <c r="AG8">
        <v>12.955908000000003</v>
      </c>
      <c r="AH8">
        <v>67.171079999999989</v>
      </c>
      <c r="AI8">
        <v>0</v>
      </c>
      <c r="AJ8">
        <v>0</v>
      </c>
      <c r="AK8">
        <v>22.5747</v>
      </c>
      <c r="AL8">
        <v>64.150599999999997</v>
      </c>
      <c r="AM8">
        <v>2.2830599999999994</v>
      </c>
      <c r="AN8">
        <v>0</v>
      </c>
      <c r="AO8">
        <v>11.621232000000001</v>
      </c>
      <c r="AP8">
        <v>4.9511795412944677</v>
      </c>
      <c r="AQ8">
        <v>31.442400000000003</v>
      </c>
      <c r="AR8">
        <v>9.6979999999999968</v>
      </c>
      <c r="AS8">
        <v>8.8619999999999983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1215.379549609082</v>
      </c>
      <c r="DN8">
        <v>41.086883151319888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512.34274825015427</v>
      </c>
      <c r="L9">
        <v>9.4179987195112282</v>
      </c>
      <c r="M9">
        <v>63.766265872569953</v>
      </c>
      <c r="N9">
        <v>51.881947483588633</v>
      </c>
      <c r="O9">
        <v>73.287545195201474</v>
      </c>
      <c r="P9">
        <v>27.531171057513912</v>
      </c>
      <c r="Q9">
        <v>8.7798810139679251</v>
      </c>
      <c r="R9">
        <v>18.616086344793953</v>
      </c>
      <c r="S9">
        <v>11.587662397179789</v>
      </c>
      <c r="T9">
        <v>0</v>
      </c>
      <c r="U9">
        <v>61.911055727554178</v>
      </c>
      <c r="V9">
        <v>6.2563497822931771</v>
      </c>
      <c r="W9">
        <v>19.461680746791131</v>
      </c>
      <c r="X9">
        <v>64.789433168056618</v>
      </c>
      <c r="Y9">
        <v>0</v>
      </c>
      <c r="Z9">
        <v>2.8638167999999995</v>
      </c>
      <c r="AA9">
        <v>6.1711926599310818</v>
      </c>
      <c r="AB9">
        <v>17.351255999999999</v>
      </c>
      <c r="AC9">
        <v>8.50136</v>
      </c>
      <c r="AD9">
        <v>16.071540000000002</v>
      </c>
      <c r="AE9">
        <v>21.712782000000004</v>
      </c>
      <c r="AF9">
        <v>18.454499999999999</v>
      </c>
      <c r="AG9">
        <v>12.955908000000003</v>
      </c>
      <c r="AH9">
        <v>67.171079999999989</v>
      </c>
      <c r="AI9">
        <v>0</v>
      </c>
      <c r="AJ9">
        <v>0</v>
      </c>
      <c r="AK9">
        <v>22.5747</v>
      </c>
      <c r="AL9">
        <v>64.150599999999997</v>
      </c>
      <c r="AM9">
        <v>2.2830599999999994</v>
      </c>
      <c r="AN9">
        <v>0</v>
      </c>
      <c r="AO9">
        <v>11.621232000000001</v>
      </c>
      <c r="AP9">
        <v>4.9511795412944677</v>
      </c>
      <c r="AQ9">
        <v>31.442400000000003</v>
      </c>
      <c r="AR9">
        <v>9.6979999999999968</v>
      </c>
      <c r="AS9">
        <v>8.8619999999999983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1215.379549609082</v>
      </c>
      <c r="DN9">
        <v>41.086883151319888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512.34274825015427</v>
      </c>
      <c r="L10">
        <v>9.4179987195112282</v>
      </c>
      <c r="M10">
        <v>63.766265872569953</v>
      </c>
      <c r="N10">
        <v>51.881947483588633</v>
      </c>
      <c r="O10">
        <v>73.287545195201474</v>
      </c>
      <c r="P10">
        <v>27.531171057513912</v>
      </c>
      <c r="Q10">
        <v>8.7798810139679251</v>
      </c>
      <c r="R10">
        <v>18.616086344793953</v>
      </c>
      <c r="S10">
        <v>11.587662397179789</v>
      </c>
      <c r="T10">
        <v>0</v>
      </c>
      <c r="U10">
        <v>61.911055727554178</v>
      </c>
      <c r="V10">
        <v>6.2563497822931771</v>
      </c>
      <c r="W10">
        <v>19.461680746791131</v>
      </c>
      <c r="X10">
        <v>64.789433168056618</v>
      </c>
      <c r="Y10">
        <v>0</v>
      </c>
      <c r="Z10">
        <v>2.8638167999999995</v>
      </c>
      <c r="AA10">
        <v>6.1711926599310818</v>
      </c>
      <c r="AB10">
        <v>17.351255999999999</v>
      </c>
      <c r="AC10">
        <v>8.50136</v>
      </c>
      <c r="AD10">
        <v>16.071540000000002</v>
      </c>
      <c r="AE10">
        <v>21.712782000000004</v>
      </c>
      <c r="AF10">
        <v>18.454499999999999</v>
      </c>
      <c r="AG10">
        <v>12.955908000000003</v>
      </c>
      <c r="AH10">
        <v>67.171079999999989</v>
      </c>
      <c r="AI10">
        <v>0</v>
      </c>
      <c r="AJ10">
        <v>0</v>
      </c>
      <c r="AK10">
        <v>22.5747</v>
      </c>
      <c r="AL10">
        <v>64.150599999999997</v>
      </c>
      <c r="AM10">
        <v>2.2830599999999994</v>
      </c>
      <c r="AN10">
        <v>0</v>
      </c>
      <c r="AO10">
        <v>11.621232000000001</v>
      </c>
      <c r="AP10">
        <v>4.9511795412944677</v>
      </c>
      <c r="AQ10">
        <v>31.442400000000003</v>
      </c>
      <c r="AR10">
        <v>9.6979999999999968</v>
      </c>
      <c r="AS10">
        <v>8.8619999999999983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1215.379549609082</v>
      </c>
      <c r="DN10">
        <v>41.086883151319888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3.16145411171666E-3</v>
      </c>
      <c r="H11">
        <v>0</v>
      </c>
      <c r="I11">
        <v>0</v>
      </c>
      <c r="J11">
        <v>0</v>
      </c>
      <c r="K11">
        <v>441.83564958349854</v>
      </c>
      <c r="L11">
        <v>2.9980222993062435</v>
      </c>
      <c r="M11">
        <v>63.766265872569953</v>
      </c>
      <c r="N11">
        <v>51.881947483588633</v>
      </c>
      <c r="O11">
        <v>73.287545195201474</v>
      </c>
      <c r="P11">
        <v>27.531171057513912</v>
      </c>
      <c r="Q11">
        <v>3.6190618626784499</v>
      </c>
      <c r="R11">
        <v>18.616086344793953</v>
      </c>
      <c r="S11">
        <v>5.5305979454094292</v>
      </c>
      <c r="T11">
        <v>0</v>
      </c>
      <c r="U11">
        <v>61.911055727554178</v>
      </c>
      <c r="V11">
        <v>6.2563497822931771</v>
      </c>
      <c r="W11">
        <v>19.58861851251158</v>
      </c>
      <c r="X11">
        <v>64.789433168056618</v>
      </c>
      <c r="Y11">
        <v>0</v>
      </c>
      <c r="Z11">
        <v>2.8638167999999995</v>
      </c>
      <c r="AA11">
        <v>6.1711926599310818</v>
      </c>
      <c r="AB11">
        <v>17.351255999999999</v>
      </c>
      <c r="AC11">
        <v>8.50136</v>
      </c>
      <c r="AD11">
        <v>16.071540000000002</v>
      </c>
      <c r="AE11">
        <v>21.712782000000004</v>
      </c>
      <c r="AF11">
        <v>18.454499999999999</v>
      </c>
      <c r="AG11">
        <v>12.955908000000003</v>
      </c>
      <c r="AH11">
        <v>67.171079999999989</v>
      </c>
      <c r="AI11">
        <v>0</v>
      </c>
      <c r="AJ11">
        <v>0</v>
      </c>
      <c r="AK11">
        <v>22.5747</v>
      </c>
      <c r="AL11">
        <v>64.150599999999997</v>
      </c>
      <c r="AM11">
        <v>2.2830599999999994</v>
      </c>
      <c r="AN11">
        <v>0</v>
      </c>
      <c r="AO11">
        <v>11.621232000000001</v>
      </c>
      <c r="AP11">
        <v>4.9511795412944677</v>
      </c>
      <c r="AQ11">
        <v>31.442400000000003</v>
      </c>
      <c r="AR11">
        <v>9.6979999999999968</v>
      </c>
      <c r="AS11">
        <v>8.8619999999999983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1130.2427763051769</v>
      </c>
      <c r="DN11">
        <v>38.208796985136523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378.63336380571269</v>
      </c>
      <c r="L12">
        <v>2.9980222993062435</v>
      </c>
      <c r="M12">
        <v>63.766265872569953</v>
      </c>
      <c r="N12">
        <v>51.881947483588633</v>
      </c>
      <c r="O12">
        <v>73.287545195201474</v>
      </c>
      <c r="P12">
        <v>27.531171057513912</v>
      </c>
      <c r="Q12">
        <v>3.6190618626784499</v>
      </c>
      <c r="R12">
        <v>18.616086344793953</v>
      </c>
      <c r="S12">
        <v>4.498499950546238</v>
      </c>
      <c r="T12">
        <v>0</v>
      </c>
      <c r="U12">
        <v>61.911055727554178</v>
      </c>
      <c r="V12">
        <v>6.2563497822931771</v>
      </c>
      <c r="W12">
        <v>19.58861851251158</v>
      </c>
      <c r="X12">
        <v>64.789433168056618</v>
      </c>
      <c r="Y12">
        <v>0</v>
      </c>
      <c r="Z12">
        <v>2.8638167999999995</v>
      </c>
      <c r="AA12">
        <v>6.1711926599310818</v>
      </c>
      <c r="AB12">
        <v>17.351255999999999</v>
      </c>
      <c r="AC12">
        <v>8.50136</v>
      </c>
      <c r="AD12">
        <v>16.071540000000002</v>
      </c>
      <c r="AE12">
        <v>21.712782000000004</v>
      </c>
      <c r="AF12">
        <v>18.454499999999999</v>
      </c>
      <c r="AG12">
        <v>12.955908000000003</v>
      </c>
      <c r="AH12">
        <v>67.171079999999989</v>
      </c>
      <c r="AI12">
        <v>0</v>
      </c>
      <c r="AJ12">
        <v>0</v>
      </c>
      <c r="AK12">
        <v>22.5747</v>
      </c>
      <c r="AL12">
        <v>64.150599999999997</v>
      </c>
      <c r="AM12">
        <v>2.2830599999999994</v>
      </c>
      <c r="AN12">
        <v>0</v>
      </c>
      <c r="AO12">
        <v>11.621232000000001</v>
      </c>
      <c r="AP12">
        <v>4.9511795412944677</v>
      </c>
      <c r="AQ12">
        <v>31.442400000000003</v>
      </c>
      <c r="AR12">
        <v>9.6979999999999968</v>
      </c>
      <c r="AS12">
        <v>8.8619999999999983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1068.1057986854885</v>
      </c>
      <c r="DN12">
        <v>36.108229378064685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418.00529489582243</v>
      </c>
      <c r="L13">
        <v>2.9980222993062435</v>
      </c>
      <c r="M13">
        <v>63.766265872569953</v>
      </c>
      <c r="N13">
        <v>51.881947483588633</v>
      </c>
      <c r="O13">
        <v>73.287545195201474</v>
      </c>
      <c r="P13">
        <v>27.531171057513912</v>
      </c>
      <c r="Q13">
        <v>2.9971025454545459</v>
      </c>
      <c r="R13">
        <v>18.616086344793953</v>
      </c>
      <c r="S13">
        <v>4.0018950495049506</v>
      </c>
      <c r="T13">
        <v>0</v>
      </c>
      <c r="U13">
        <v>61.911055727554178</v>
      </c>
      <c r="V13">
        <v>6.2563497822931771</v>
      </c>
      <c r="W13">
        <v>19.591138006952491</v>
      </c>
      <c r="X13">
        <v>64.789433168056618</v>
      </c>
      <c r="Y13">
        <v>0</v>
      </c>
      <c r="Z13">
        <v>2.8638167999999995</v>
      </c>
      <c r="AA13">
        <v>6.1711926599310818</v>
      </c>
      <c r="AB13">
        <v>17.351255999999999</v>
      </c>
      <c r="AC13">
        <v>8.50136</v>
      </c>
      <c r="AD13">
        <v>16.071540000000002</v>
      </c>
      <c r="AE13">
        <v>21.712782000000004</v>
      </c>
      <c r="AF13">
        <v>18.454499999999999</v>
      </c>
      <c r="AG13">
        <v>12.955908000000003</v>
      </c>
      <c r="AH13">
        <v>67.171079999999989</v>
      </c>
      <c r="AI13">
        <v>0</v>
      </c>
      <c r="AJ13">
        <v>0</v>
      </c>
      <c r="AK13">
        <v>22.5747</v>
      </c>
      <c r="AL13">
        <v>64.150599999999997</v>
      </c>
      <c r="AM13">
        <v>2.2830599999999994</v>
      </c>
      <c r="AN13">
        <v>0</v>
      </c>
      <c r="AO13">
        <v>11.621232000000001</v>
      </c>
      <c r="AP13">
        <v>4.9511795412944677</v>
      </c>
      <c r="AQ13">
        <v>31.442400000000003</v>
      </c>
      <c r="AR13">
        <v>10.182899999999998</v>
      </c>
      <c r="AS13">
        <v>8.8619999999999983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1105.5797610697175</v>
      </c>
      <c r="DN13">
        <v>37.375053360120845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387.00395108181254</v>
      </c>
      <c r="L14">
        <v>2.9980222993062435</v>
      </c>
      <c r="M14">
        <v>63.766265872569953</v>
      </c>
      <c r="N14">
        <v>51.881947483588633</v>
      </c>
      <c r="O14">
        <v>73.287545195201474</v>
      </c>
      <c r="P14">
        <v>27.531171057513912</v>
      </c>
      <c r="Q14">
        <v>2.9971025454545459</v>
      </c>
      <c r="R14">
        <v>18.616086344793953</v>
      </c>
      <c r="S14">
        <v>4.0018950495049506</v>
      </c>
      <c r="T14">
        <v>0</v>
      </c>
      <c r="U14">
        <v>61.911055727554178</v>
      </c>
      <c r="V14">
        <v>6.2563497822931771</v>
      </c>
      <c r="W14">
        <v>19.591138006952491</v>
      </c>
      <c r="X14">
        <v>64.789433168056618</v>
      </c>
      <c r="Y14">
        <v>0</v>
      </c>
      <c r="Z14">
        <v>2.8638167999999995</v>
      </c>
      <c r="AA14">
        <v>6.1711926599310818</v>
      </c>
      <c r="AB14">
        <v>17.351255999999999</v>
      </c>
      <c r="AC14">
        <v>8.50136</v>
      </c>
      <c r="AD14">
        <v>16.071540000000002</v>
      </c>
      <c r="AE14">
        <v>21.712782000000004</v>
      </c>
      <c r="AF14">
        <v>18.454499999999999</v>
      </c>
      <c r="AG14">
        <v>12.955908000000003</v>
      </c>
      <c r="AH14">
        <v>67.171079999999989</v>
      </c>
      <c r="AI14">
        <v>0</v>
      </c>
      <c r="AJ14">
        <v>0</v>
      </c>
      <c r="AK14">
        <v>22.5747</v>
      </c>
      <c r="AL14">
        <v>64.150599999999997</v>
      </c>
      <c r="AM14">
        <v>2.2830599999999994</v>
      </c>
      <c r="AN14">
        <v>0</v>
      </c>
      <c r="AO14">
        <v>11.621232000000001</v>
      </c>
      <c r="AP14">
        <v>4.9511795412944677</v>
      </c>
      <c r="AQ14">
        <v>31.442400000000003</v>
      </c>
      <c r="AR14">
        <v>10.182899999999998</v>
      </c>
      <c r="AS14">
        <v>8.8619999999999983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1075.5921612037916</v>
      </c>
      <c r="DN14">
        <v>36.361309412036945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1.414989828269754E-4</v>
      </c>
      <c r="H15">
        <v>0</v>
      </c>
      <c r="I15">
        <v>0</v>
      </c>
      <c r="J15">
        <v>0</v>
      </c>
      <c r="K15">
        <v>377.99867031700296</v>
      </c>
      <c r="L15">
        <v>2.9980222993062435</v>
      </c>
      <c r="M15">
        <v>63.766265872569953</v>
      </c>
      <c r="N15">
        <v>51.881947483588633</v>
      </c>
      <c r="O15">
        <v>73.287545195201474</v>
      </c>
      <c r="P15">
        <v>27.531171057513912</v>
      </c>
      <c r="Q15">
        <v>2.9971025454545459</v>
      </c>
      <c r="R15">
        <v>18.616086344793953</v>
      </c>
      <c r="S15">
        <v>4.0018950495049506</v>
      </c>
      <c r="T15">
        <v>0</v>
      </c>
      <c r="U15">
        <v>61.738649910590105</v>
      </c>
      <c r="V15">
        <v>6.2563497822931771</v>
      </c>
      <c r="W15">
        <v>19.591138006952491</v>
      </c>
      <c r="X15">
        <v>64.789433168056618</v>
      </c>
      <c r="Y15">
        <v>0</v>
      </c>
      <c r="Z15">
        <v>2.8638167999999995</v>
      </c>
      <c r="AA15">
        <v>6.1711926599310818</v>
      </c>
      <c r="AB15">
        <v>17.351255999999999</v>
      </c>
      <c r="AC15">
        <v>8.50136</v>
      </c>
      <c r="AD15">
        <v>16.071540000000002</v>
      </c>
      <c r="AE15">
        <v>21.712782000000004</v>
      </c>
      <c r="AF15">
        <v>12.303000000000003</v>
      </c>
      <c r="AG15">
        <v>12.955908000000003</v>
      </c>
      <c r="AH15">
        <v>67.171079999999989</v>
      </c>
      <c r="AI15">
        <v>0</v>
      </c>
      <c r="AJ15">
        <v>0</v>
      </c>
      <c r="AK15">
        <v>22.5747</v>
      </c>
      <c r="AL15">
        <v>62.416799999999995</v>
      </c>
      <c r="AM15">
        <v>2.2830599999999994</v>
      </c>
      <c r="AN15">
        <v>0</v>
      </c>
      <c r="AO15">
        <v>11.621232000000001</v>
      </c>
      <c r="AP15">
        <v>4.4448089063893512</v>
      </c>
      <c r="AQ15">
        <v>31.442400000000003</v>
      </c>
      <c r="AR15">
        <v>10.182899999999998</v>
      </c>
      <c r="AS15">
        <v>8.8619999999999983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1058.5974881421469</v>
      </c>
      <c r="DN15">
        <v>35.78676675598561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1.414989828269754E-4</v>
      </c>
      <c r="H16">
        <v>0</v>
      </c>
      <c r="I16">
        <v>0</v>
      </c>
      <c r="J16">
        <v>0</v>
      </c>
      <c r="K16">
        <v>348.00526308894825</v>
      </c>
      <c r="L16">
        <v>2.9980222993062435</v>
      </c>
      <c r="M16">
        <v>63.766265872569953</v>
      </c>
      <c r="N16">
        <v>51.881947483588633</v>
      </c>
      <c r="O16">
        <v>73.287545195201474</v>
      </c>
      <c r="P16">
        <v>27.531171057513912</v>
      </c>
      <c r="Q16">
        <v>2.9971025454545459</v>
      </c>
      <c r="R16">
        <v>18.616086344793953</v>
      </c>
      <c r="S16">
        <v>4.0018950495049506</v>
      </c>
      <c r="T16">
        <v>0</v>
      </c>
      <c r="U16">
        <v>61.738649910590105</v>
      </c>
      <c r="V16">
        <v>6.2563497822931771</v>
      </c>
      <c r="W16">
        <v>19.591138006952491</v>
      </c>
      <c r="X16">
        <v>64.789433168056618</v>
      </c>
      <c r="Y16">
        <v>0</v>
      </c>
      <c r="Z16">
        <v>2.8638167999999995</v>
      </c>
      <c r="AA16">
        <v>6.1711926599310818</v>
      </c>
      <c r="AB16">
        <v>17.351255999999999</v>
      </c>
      <c r="AC16">
        <v>8.50136</v>
      </c>
      <c r="AD16">
        <v>16.071540000000002</v>
      </c>
      <c r="AE16">
        <v>21.712782000000004</v>
      </c>
      <c r="AF16">
        <v>12.303000000000003</v>
      </c>
      <c r="AG16">
        <v>12.955908000000003</v>
      </c>
      <c r="AH16">
        <v>67.171079999999989</v>
      </c>
      <c r="AI16">
        <v>0</v>
      </c>
      <c r="AJ16">
        <v>0</v>
      </c>
      <c r="AK16">
        <v>22.5747</v>
      </c>
      <c r="AL16">
        <v>62.416799999999995</v>
      </c>
      <c r="AM16">
        <v>2.2830599999999994</v>
      </c>
      <c r="AN16">
        <v>0</v>
      </c>
      <c r="AO16">
        <v>11.621232000000001</v>
      </c>
      <c r="AP16">
        <v>4.4448089063893512</v>
      </c>
      <c r="AQ16">
        <v>31.442400000000003</v>
      </c>
      <c r="AR16">
        <v>10.182899999999998</v>
      </c>
      <c r="AS16">
        <v>8.8619999999999983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1029.5848653364289</v>
      </c>
      <c r="DN16">
        <v>34.8059823336487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3.8141072744004463</v>
      </c>
      <c r="K17">
        <v>322.99931361236952</v>
      </c>
      <c r="L17">
        <v>2.7495397270306579</v>
      </c>
      <c r="M17">
        <v>63.766265872569953</v>
      </c>
      <c r="N17">
        <v>51.881947483588633</v>
      </c>
      <c r="O17">
        <v>73.287545195201474</v>
      </c>
      <c r="P17">
        <v>27.531171057513912</v>
      </c>
      <c r="Q17">
        <v>2.9971025454545459</v>
      </c>
      <c r="R17">
        <v>18.616086344793953</v>
      </c>
      <c r="S17">
        <v>4.0018950495049506</v>
      </c>
      <c r="T17">
        <v>0</v>
      </c>
      <c r="U17">
        <v>61.738649910590105</v>
      </c>
      <c r="V17">
        <v>6.2563497822931771</v>
      </c>
      <c r="W17">
        <v>19.591138006952491</v>
      </c>
      <c r="X17">
        <v>64.789433168056618</v>
      </c>
      <c r="Y17">
        <v>0</v>
      </c>
      <c r="Z17">
        <v>2.8638167999999995</v>
      </c>
      <c r="AA17">
        <v>6.1711926599310818</v>
      </c>
      <c r="AB17">
        <v>17.351255999999999</v>
      </c>
      <c r="AC17">
        <v>8.50136</v>
      </c>
      <c r="AD17">
        <v>16.071540000000002</v>
      </c>
      <c r="AE17">
        <v>21.712782000000004</v>
      </c>
      <c r="AF17">
        <v>12.303000000000003</v>
      </c>
      <c r="AG17">
        <v>12.955908000000003</v>
      </c>
      <c r="AH17">
        <v>67.171079999999989</v>
      </c>
      <c r="AI17">
        <v>0</v>
      </c>
      <c r="AJ17">
        <v>0</v>
      </c>
      <c r="AK17">
        <v>22.5747</v>
      </c>
      <c r="AL17">
        <v>62.416799999999995</v>
      </c>
      <c r="AM17">
        <v>2.2830599999999994</v>
      </c>
      <c r="AN17">
        <v>0</v>
      </c>
      <c r="AO17">
        <v>11.621232000000001</v>
      </c>
      <c r="AP17">
        <v>4.4448089063893512</v>
      </c>
      <c r="AQ17">
        <v>31.442400000000003</v>
      </c>
      <c r="AR17">
        <v>10.182899999999998</v>
      </c>
      <c r="AS17">
        <v>8.8619999999999983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1009.1191291232869</v>
      </c>
      <c r="DN17">
        <v>33.831252273353982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279.00630160735051</v>
      </c>
      <c r="L18">
        <v>2.7495397270306579</v>
      </c>
      <c r="M18">
        <v>63.766265872569953</v>
      </c>
      <c r="N18">
        <v>51.881947483588633</v>
      </c>
      <c r="O18">
        <v>73.287545195201474</v>
      </c>
      <c r="P18">
        <v>27.531171057513912</v>
      </c>
      <c r="Q18">
        <v>2.9971025454545459</v>
      </c>
      <c r="R18">
        <v>18.616086344793953</v>
      </c>
      <c r="S18">
        <v>4.0018950495049506</v>
      </c>
      <c r="T18">
        <v>0</v>
      </c>
      <c r="U18">
        <v>61.738649910590105</v>
      </c>
      <c r="V18">
        <v>6.2563497822931771</v>
      </c>
      <c r="W18">
        <v>19.591138006952491</v>
      </c>
      <c r="X18">
        <v>64.789433168056618</v>
      </c>
      <c r="Y18">
        <v>0</v>
      </c>
      <c r="Z18">
        <v>2.8638167999999995</v>
      </c>
      <c r="AA18">
        <v>6.1711926599310818</v>
      </c>
      <c r="AB18">
        <v>17.351255999999999</v>
      </c>
      <c r="AC18">
        <v>8.50136</v>
      </c>
      <c r="AD18">
        <v>16.071540000000002</v>
      </c>
      <c r="AE18">
        <v>21.712782000000004</v>
      </c>
      <c r="AF18">
        <v>12.303000000000003</v>
      </c>
      <c r="AG18">
        <v>12.955908000000003</v>
      </c>
      <c r="AH18">
        <v>67.171079999999989</v>
      </c>
      <c r="AI18">
        <v>0</v>
      </c>
      <c r="AJ18">
        <v>0</v>
      </c>
      <c r="AK18">
        <v>22.5747</v>
      </c>
      <c r="AL18">
        <v>62.416799999999995</v>
      </c>
      <c r="AM18">
        <v>2.2830599999999994</v>
      </c>
      <c r="AN18">
        <v>0</v>
      </c>
      <c r="AO18">
        <v>11.621232000000001</v>
      </c>
      <c r="AP18">
        <v>4.4448089063893512</v>
      </c>
      <c r="AQ18">
        <v>31.442400000000003</v>
      </c>
      <c r="AR18">
        <v>10.182899999999998</v>
      </c>
      <c r="AS18">
        <v>8.8619999999999983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962.8753027302547</v>
      </c>
      <c r="DN18">
        <v>32.267959386966631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270.00452025354735</v>
      </c>
      <c r="L19">
        <v>2.7106424116121115</v>
      </c>
      <c r="M19">
        <v>63.766265872569953</v>
      </c>
      <c r="N19">
        <v>51.881947483588633</v>
      </c>
      <c r="O19">
        <v>73.287545195201474</v>
      </c>
      <c r="P19">
        <v>27.531171057513912</v>
      </c>
      <c r="Q19">
        <v>2.9971025454545459</v>
      </c>
      <c r="R19">
        <v>5.9937493925720231</v>
      </c>
      <c r="S19">
        <v>4.0018950495049506</v>
      </c>
      <c r="T19">
        <v>0</v>
      </c>
      <c r="U19">
        <v>61.738649910590105</v>
      </c>
      <c r="V19">
        <v>2.9985945437441202</v>
      </c>
      <c r="W19">
        <v>19.591138006952491</v>
      </c>
      <c r="X19">
        <v>64.789433168056618</v>
      </c>
      <c r="Y19">
        <v>0</v>
      </c>
      <c r="Z19">
        <v>2.8638167999999995</v>
      </c>
      <c r="AA19">
        <v>6.1711926599310818</v>
      </c>
      <c r="AB19">
        <v>17.351255999999999</v>
      </c>
      <c r="AC19">
        <v>8.50136</v>
      </c>
      <c r="AD19">
        <v>16.071540000000002</v>
      </c>
      <c r="AE19">
        <v>21.712782000000004</v>
      </c>
      <c r="AF19">
        <v>12.303000000000003</v>
      </c>
      <c r="AG19">
        <v>12.955908000000003</v>
      </c>
      <c r="AH19">
        <v>67.171079999999989</v>
      </c>
      <c r="AI19">
        <v>0</v>
      </c>
      <c r="AJ19">
        <v>0</v>
      </c>
      <c r="AK19">
        <v>22.5747</v>
      </c>
      <c r="AL19">
        <v>62.416799999999995</v>
      </c>
      <c r="AM19">
        <v>1.9318199999999999</v>
      </c>
      <c r="AN19">
        <v>0</v>
      </c>
      <c r="AO19">
        <v>11.621232000000001</v>
      </c>
      <c r="AP19">
        <v>4.4448089063893512</v>
      </c>
      <c r="AQ19">
        <v>31.442400000000003</v>
      </c>
      <c r="AR19">
        <v>10.182899999999998</v>
      </c>
      <c r="AS19">
        <v>8.8619999999999983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938.46731629812643</v>
      </c>
      <c r="DN19">
        <v>31.40393495910218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270.00452025354735</v>
      </c>
      <c r="L20">
        <v>2.7106424116121115</v>
      </c>
      <c r="M20">
        <v>63.766265872569953</v>
      </c>
      <c r="N20">
        <v>51.881947483588633</v>
      </c>
      <c r="O20">
        <v>73.287545195201474</v>
      </c>
      <c r="P20">
        <v>27.531171057513912</v>
      </c>
      <c r="Q20">
        <v>2.9971025454545459</v>
      </c>
      <c r="R20">
        <v>5.9937493925720231</v>
      </c>
      <c r="S20">
        <v>4.0018950495049506</v>
      </c>
      <c r="T20">
        <v>0</v>
      </c>
      <c r="U20">
        <v>61.738649910590105</v>
      </c>
      <c r="V20">
        <v>2.9985945437441202</v>
      </c>
      <c r="W20">
        <v>5.0028666666666659</v>
      </c>
      <c r="X20">
        <v>64.789433168056618</v>
      </c>
      <c r="Y20">
        <v>0</v>
      </c>
      <c r="Z20">
        <v>2.8638167999999995</v>
      </c>
      <c r="AA20">
        <v>6.1711926599310818</v>
      </c>
      <c r="AB20">
        <v>17.351255999999999</v>
      </c>
      <c r="AC20">
        <v>8.50136</v>
      </c>
      <c r="AD20">
        <v>16.071540000000002</v>
      </c>
      <c r="AE20">
        <v>21.712782000000004</v>
      </c>
      <c r="AF20">
        <v>12.303000000000003</v>
      </c>
      <c r="AG20">
        <v>12.955908000000003</v>
      </c>
      <c r="AH20">
        <v>67.171079999999989</v>
      </c>
      <c r="AI20">
        <v>0</v>
      </c>
      <c r="AJ20">
        <v>0</v>
      </c>
      <c r="AK20">
        <v>22.5747</v>
      </c>
      <c r="AL20">
        <v>62.416799999999995</v>
      </c>
      <c r="AM20">
        <v>0</v>
      </c>
      <c r="AN20">
        <v>0</v>
      </c>
      <c r="AO20">
        <v>11.621232000000001</v>
      </c>
      <c r="AP20">
        <v>4.4448089063893512</v>
      </c>
      <c r="AQ20">
        <v>31.442400000000003</v>
      </c>
      <c r="AR20">
        <v>20.850699999999996</v>
      </c>
      <c r="AS20">
        <v>8.8619999999999983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932.80639532693374</v>
      </c>
      <c r="DN20">
        <v>31.212564590008952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270.00452025354735</v>
      </c>
      <c r="L21">
        <v>2.7106424116121115</v>
      </c>
      <c r="M21">
        <v>63.766265872569953</v>
      </c>
      <c r="N21">
        <v>51.881947483588633</v>
      </c>
      <c r="O21">
        <v>73.287545195201474</v>
      </c>
      <c r="P21">
        <v>27.531171057513912</v>
      </c>
      <c r="Q21">
        <v>2.9971025454545459</v>
      </c>
      <c r="R21">
        <v>5.9937493925720231</v>
      </c>
      <c r="S21">
        <v>4.0018950495049506</v>
      </c>
      <c r="T21">
        <v>0</v>
      </c>
      <c r="U21">
        <v>61.738649910590105</v>
      </c>
      <c r="V21">
        <v>2.9985945437441202</v>
      </c>
      <c r="W21">
        <v>5.0028666666666659</v>
      </c>
      <c r="X21">
        <v>64.789433168056618</v>
      </c>
      <c r="Y21">
        <v>0</v>
      </c>
      <c r="Z21">
        <v>2.8638167999999995</v>
      </c>
      <c r="AA21">
        <v>6.1711926599310818</v>
      </c>
      <c r="AB21">
        <v>17.351255999999999</v>
      </c>
      <c r="AC21">
        <v>8.50136</v>
      </c>
      <c r="AD21">
        <v>16.071540000000002</v>
      </c>
      <c r="AE21">
        <v>21.712782000000004</v>
      </c>
      <c r="AF21">
        <v>12.303000000000003</v>
      </c>
      <c r="AG21">
        <v>12.955908000000003</v>
      </c>
      <c r="AH21">
        <v>67.171079999999989</v>
      </c>
      <c r="AI21">
        <v>0</v>
      </c>
      <c r="AJ21">
        <v>0</v>
      </c>
      <c r="AK21">
        <v>22.5747</v>
      </c>
      <c r="AL21">
        <v>62.416799999999995</v>
      </c>
      <c r="AM21">
        <v>0</v>
      </c>
      <c r="AN21">
        <v>0</v>
      </c>
      <c r="AO21">
        <v>11.621232000000001</v>
      </c>
      <c r="AP21">
        <v>4.4448089063893512</v>
      </c>
      <c r="AQ21">
        <v>31.442400000000003</v>
      </c>
      <c r="AR21">
        <v>20.850699999999996</v>
      </c>
      <c r="AS21">
        <v>8.8619999999999983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932.80639532693374</v>
      </c>
      <c r="DN21">
        <v>31.212564590008952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270.00452025354735</v>
      </c>
      <c r="L22">
        <v>2.7106424116121115</v>
      </c>
      <c r="M22">
        <v>63.766265872569953</v>
      </c>
      <c r="N22">
        <v>51.881947483588633</v>
      </c>
      <c r="O22">
        <v>73.287545195201474</v>
      </c>
      <c r="P22">
        <v>27.531171057513912</v>
      </c>
      <c r="Q22">
        <v>2.9971025454545459</v>
      </c>
      <c r="R22">
        <v>5.9937493925720231</v>
      </c>
      <c r="S22">
        <v>4.0018950495049506</v>
      </c>
      <c r="T22">
        <v>0</v>
      </c>
      <c r="U22">
        <v>61.738649910590105</v>
      </c>
      <c r="V22">
        <v>6.2563497822931771</v>
      </c>
      <c r="W22">
        <v>5.0028666666666659</v>
      </c>
      <c r="X22">
        <v>64.789433168056618</v>
      </c>
      <c r="Y22">
        <v>0</v>
      </c>
      <c r="Z22">
        <v>2.8638167999999995</v>
      </c>
      <c r="AA22">
        <v>6.1711926599310818</v>
      </c>
      <c r="AB22">
        <v>17.351255999999999</v>
      </c>
      <c r="AC22">
        <v>8.50136</v>
      </c>
      <c r="AD22">
        <v>16.071540000000002</v>
      </c>
      <c r="AE22">
        <v>21.712782000000004</v>
      </c>
      <c r="AF22">
        <v>12.303000000000003</v>
      </c>
      <c r="AG22">
        <v>12.955908000000003</v>
      </c>
      <c r="AH22">
        <v>67.171079999999989</v>
      </c>
      <c r="AI22">
        <v>0</v>
      </c>
      <c r="AJ22">
        <v>0</v>
      </c>
      <c r="AK22">
        <v>22.5747</v>
      </c>
      <c r="AL22">
        <v>62.416799999999995</v>
      </c>
      <c r="AM22">
        <v>0</v>
      </c>
      <c r="AN22">
        <v>0</v>
      </c>
      <c r="AO22">
        <v>11.621232000000001</v>
      </c>
      <c r="AP22">
        <v>4.4448089063893512</v>
      </c>
      <c r="AQ22">
        <v>31.442400000000003</v>
      </c>
      <c r="AR22">
        <v>10.182899999999998</v>
      </c>
      <c r="AS22">
        <v>8.8619999999999983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925.63865882566859</v>
      </c>
      <c r="DN22">
        <v>30.970256329823293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270.00452025354735</v>
      </c>
      <c r="L23">
        <v>2.8100248856987049</v>
      </c>
      <c r="M23">
        <v>63.766265872569953</v>
      </c>
      <c r="N23">
        <v>51.881947483588633</v>
      </c>
      <c r="O23">
        <v>73.287545195201474</v>
      </c>
      <c r="P23">
        <v>27.531171057513912</v>
      </c>
      <c r="Q23">
        <v>2.9971025454545459</v>
      </c>
      <c r="R23">
        <v>5.9937493925720231</v>
      </c>
      <c r="S23">
        <v>4.0018950495049506</v>
      </c>
      <c r="T23">
        <v>0</v>
      </c>
      <c r="U23">
        <v>61.738649910590105</v>
      </c>
      <c r="V23">
        <v>6.2563497822931771</v>
      </c>
      <c r="W23">
        <v>19.189643718949608</v>
      </c>
      <c r="X23">
        <v>64.789433168056618</v>
      </c>
      <c r="Y23">
        <v>0</v>
      </c>
      <c r="Z23">
        <v>2.8638167999999995</v>
      </c>
      <c r="AA23">
        <v>6.1711926599310818</v>
      </c>
      <c r="AB23">
        <v>17.351255999999999</v>
      </c>
      <c r="AC23">
        <v>8.50136</v>
      </c>
      <c r="AD23">
        <v>16.071540000000002</v>
      </c>
      <c r="AE23">
        <v>21.712782000000004</v>
      </c>
      <c r="AF23">
        <v>12.303000000000003</v>
      </c>
      <c r="AG23">
        <v>12.955908000000003</v>
      </c>
      <c r="AH23">
        <v>67.171079999999989</v>
      </c>
      <c r="AI23">
        <v>0</v>
      </c>
      <c r="AJ23">
        <v>0</v>
      </c>
      <c r="AK23">
        <v>22.5747</v>
      </c>
      <c r="AL23">
        <v>61.983349999999994</v>
      </c>
      <c r="AM23">
        <v>0</v>
      </c>
      <c r="AN23">
        <v>0</v>
      </c>
      <c r="AO23">
        <v>11.621232000000001</v>
      </c>
      <c r="AP23">
        <v>4.4448089063893512</v>
      </c>
      <c r="AQ23">
        <v>31.442400000000003</v>
      </c>
      <c r="AR23">
        <v>10.182899999999998</v>
      </c>
      <c r="AS23">
        <v>8.8619999999999983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938.94224044168118</v>
      </c>
      <c r="DN23">
        <v>31.519384240180074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270.00452025354735</v>
      </c>
      <c r="L24">
        <v>2.8100248856987049</v>
      </c>
      <c r="M24">
        <v>63.766265872569953</v>
      </c>
      <c r="N24">
        <v>51.881947483588633</v>
      </c>
      <c r="O24">
        <v>73.287545195201474</v>
      </c>
      <c r="P24">
        <v>27.531171057513912</v>
      </c>
      <c r="Q24">
        <v>2.9971025454545459</v>
      </c>
      <c r="R24">
        <v>5.9937493925720231</v>
      </c>
      <c r="S24">
        <v>4.0018950495049506</v>
      </c>
      <c r="T24">
        <v>0</v>
      </c>
      <c r="U24">
        <v>61.738649910590105</v>
      </c>
      <c r="V24">
        <v>6.2563497822931771</v>
      </c>
      <c r="W24">
        <v>19.189643718949608</v>
      </c>
      <c r="X24">
        <v>64.789433168056618</v>
      </c>
      <c r="Y24">
        <v>0</v>
      </c>
      <c r="Z24">
        <v>2.8638167999999995</v>
      </c>
      <c r="AA24">
        <v>6.1711926599310818</v>
      </c>
      <c r="AB24">
        <v>17.351255999999999</v>
      </c>
      <c r="AC24">
        <v>8.50136</v>
      </c>
      <c r="AD24">
        <v>16.071540000000002</v>
      </c>
      <c r="AE24">
        <v>21.712782000000004</v>
      </c>
      <c r="AF24">
        <v>12.303000000000003</v>
      </c>
      <c r="AG24">
        <v>12.955908000000003</v>
      </c>
      <c r="AH24">
        <v>67.171079999999989</v>
      </c>
      <c r="AI24">
        <v>0</v>
      </c>
      <c r="AJ24">
        <v>0</v>
      </c>
      <c r="AK24">
        <v>22.5747</v>
      </c>
      <c r="AL24">
        <v>61.983349999999994</v>
      </c>
      <c r="AM24">
        <v>0</v>
      </c>
      <c r="AN24">
        <v>0</v>
      </c>
      <c r="AO24">
        <v>11.621232000000001</v>
      </c>
      <c r="AP24">
        <v>4.4448089063893512</v>
      </c>
      <c r="AQ24">
        <v>31.442400000000003</v>
      </c>
      <c r="AR24">
        <v>10.182899999999998</v>
      </c>
      <c r="AS24">
        <v>8.8619999999999983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938.94224044168118</v>
      </c>
      <c r="DN24">
        <v>31.519384240180074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270.00452025354735</v>
      </c>
      <c r="L25">
        <v>2.9169721952930545</v>
      </c>
      <c r="M25">
        <v>63.766265872569953</v>
      </c>
      <c r="N25">
        <v>51.881947483588633</v>
      </c>
      <c r="O25">
        <v>73.287545195201474</v>
      </c>
      <c r="P25">
        <v>27.531171057513912</v>
      </c>
      <c r="Q25">
        <v>2.9971025454545459</v>
      </c>
      <c r="R25">
        <v>5.9937493925720231</v>
      </c>
      <c r="S25">
        <v>4.0018950495049506</v>
      </c>
      <c r="T25">
        <v>0</v>
      </c>
      <c r="U25">
        <v>61.738649910590105</v>
      </c>
      <c r="V25">
        <v>2.9985945437441202</v>
      </c>
      <c r="W25">
        <v>5.0022374781085812</v>
      </c>
      <c r="X25">
        <v>64.789433168056618</v>
      </c>
      <c r="Y25">
        <v>0</v>
      </c>
      <c r="Z25">
        <v>2.8638167999999995</v>
      </c>
      <c r="AA25">
        <v>6.1711926599310818</v>
      </c>
      <c r="AB25">
        <v>17.351255999999999</v>
      </c>
      <c r="AC25">
        <v>8.50136</v>
      </c>
      <c r="AD25">
        <v>16.071540000000002</v>
      </c>
      <c r="AE25">
        <v>21.712782000000004</v>
      </c>
      <c r="AF25">
        <v>12.303000000000003</v>
      </c>
      <c r="AG25">
        <v>12.955908000000003</v>
      </c>
      <c r="AH25">
        <v>67.171079999999989</v>
      </c>
      <c r="AI25">
        <v>0</v>
      </c>
      <c r="AJ25">
        <v>0</v>
      </c>
      <c r="AK25">
        <v>22.5747</v>
      </c>
      <c r="AL25">
        <v>61.983349999999994</v>
      </c>
      <c r="AM25">
        <v>0</v>
      </c>
      <c r="AN25">
        <v>0</v>
      </c>
      <c r="AO25">
        <v>11.621232000000001</v>
      </c>
      <c r="AP25">
        <v>4.4448089063893512</v>
      </c>
      <c r="AQ25">
        <v>31.442400000000003</v>
      </c>
      <c r="AR25">
        <v>10.182899999999998</v>
      </c>
      <c r="AS25">
        <v>8.8619999999999983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922.06752315811434</v>
      </c>
      <c r="DN25">
        <v>31.055887353951213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270.00452025354735</v>
      </c>
      <c r="L26">
        <v>2.9169721952930545</v>
      </c>
      <c r="M26">
        <v>63.766265872569953</v>
      </c>
      <c r="N26">
        <v>51.881947483588633</v>
      </c>
      <c r="O26">
        <v>73.287545195201474</v>
      </c>
      <c r="P26">
        <v>27.531171057513912</v>
      </c>
      <c r="Q26">
        <v>2.9971025454545459</v>
      </c>
      <c r="R26">
        <v>5.9937493925720231</v>
      </c>
      <c r="S26">
        <v>4.0018950495049506</v>
      </c>
      <c r="T26">
        <v>0</v>
      </c>
      <c r="U26">
        <v>61.738649910590105</v>
      </c>
      <c r="V26">
        <v>2.9985945437441202</v>
      </c>
      <c r="W26">
        <v>5.0022374781085812</v>
      </c>
      <c r="X26">
        <v>50.004762084274475</v>
      </c>
      <c r="Y26">
        <v>0</v>
      </c>
      <c r="Z26">
        <v>2.8638167999999995</v>
      </c>
      <c r="AA26">
        <v>6.1711926599310818</v>
      </c>
      <c r="AB26">
        <v>17.351255999999999</v>
      </c>
      <c r="AC26">
        <v>8.50136</v>
      </c>
      <c r="AD26">
        <v>16.071540000000002</v>
      </c>
      <c r="AE26">
        <v>21.712782000000004</v>
      </c>
      <c r="AF26">
        <v>12.303000000000003</v>
      </c>
      <c r="AG26">
        <v>12.955908000000003</v>
      </c>
      <c r="AH26">
        <v>67.171079999999989</v>
      </c>
      <c r="AI26">
        <v>0</v>
      </c>
      <c r="AJ26">
        <v>0</v>
      </c>
      <c r="AK26">
        <v>22.5747</v>
      </c>
      <c r="AL26">
        <v>61.983349999999994</v>
      </c>
      <c r="AM26">
        <v>0</v>
      </c>
      <c r="AN26">
        <v>0</v>
      </c>
      <c r="AO26">
        <v>11.621232000000001</v>
      </c>
      <c r="AP26">
        <v>4.4448089063893512</v>
      </c>
      <c r="AQ26">
        <v>21.835000000000001</v>
      </c>
      <c r="AR26">
        <v>10.182899999999998</v>
      </c>
      <c r="AS26">
        <v>8.8619999999999983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898.47307276594336</v>
      </c>
      <c r="DN26">
        <v>30.258266662340141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288.0041139657061</v>
      </c>
      <c r="L27">
        <v>2.7694100380813267</v>
      </c>
      <c r="M27">
        <v>63.766265872569953</v>
      </c>
      <c r="N27">
        <v>51.881947483588633</v>
      </c>
      <c r="O27">
        <v>73.287545195201474</v>
      </c>
      <c r="P27">
        <v>27.531171057513912</v>
      </c>
      <c r="Q27">
        <v>2.9971025454545459</v>
      </c>
      <c r="R27">
        <v>16.639028087834152</v>
      </c>
      <c r="S27">
        <v>4.0018950495049506</v>
      </c>
      <c r="T27">
        <v>0</v>
      </c>
      <c r="U27">
        <v>61.738649910590105</v>
      </c>
      <c r="V27">
        <v>6.2546247859216253</v>
      </c>
      <c r="W27">
        <v>19.187348197776203</v>
      </c>
      <c r="X27">
        <v>64.789433168056618</v>
      </c>
      <c r="Y27">
        <v>0</v>
      </c>
      <c r="Z27">
        <v>2.8638167999999995</v>
      </c>
      <c r="AA27">
        <v>6.1711926599310818</v>
      </c>
      <c r="AB27">
        <v>14.049599999999998</v>
      </c>
      <c r="AC27">
        <v>4.25068</v>
      </c>
      <c r="AD27">
        <v>16.071540000000002</v>
      </c>
      <c r="AE27">
        <v>21.712782000000004</v>
      </c>
      <c r="AF27">
        <v>12.303000000000003</v>
      </c>
      <c r="AG27">
        <v>12.955908000000003</v>
      </c>
      <c r="AH27">
        <v>67.171079999999989</v>
      </c>
      <c r="AI27">
        <v>0</v>
      </c>
      <c r="AJ27">
        <v>0</v>
      </c>
      <c r="AK27">
        <v>22.5747</v>
      </c>
      <c r="AL27">
        <v>61.983349999999994</v>
      </c>
      <c r="AM27">
        <v>0</v>
      </c>
      <c r="AN27">
        <v>0</v>
      </c>
      <c r="AO27">
        <v>11.621232000000001</v>
      </c>
      <c r="AP27">
        <v>4.4448089063893512</v>
      </c>
      <c r="AQ27">
        <v>21.835000000000001</v>
      </c>
      <c r="AR27">
        <v>13.577199999999998</v>
      </c>
      <c r="AS27">
        <v>8.8619999999999983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953.3312355732786</v>
      </c>
      <c r="DN27">
        <v>31.96519015084106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302.00339861560155</v>
      </c>
      <c r="L28">
        <v>2.7694100380813267</v>
      </c>
      <c r="M28">
        <v>63.766265872569953</v>
      </c>
      <c r="N28">
        <v>51.881947483588633</v>
      </c>
      <c r="O28">
        <v>73.287545195201474</v>
      </c>
      <c r="P28">
        <v>27.531171057513912</v>
      </c>
      <c r="Q28">
        <v>2.9971025454545459</v>
      </c>
      <c r="R28">
        <v>18.542993870778268</v>
      </c>
      <c r="S28">
        <v>4.0018950495049506</v>
      </c>
      <c r="T28">
        <v>0</v>
      </c>
      <c r="U28">
        <v>61.738649910590105</v>
      </c>
      <c r="V28">
        <v>6.2563497822931771</v>
      </c>
      <c r="W28">
        <v>19.187887390584336</v>
      </c>
      <c r="X28">
        <v>64.789433168056618</v>
      </c>
      <c r="Y28">
        <v>0</v>
      </c>
      <c r="Z28">
        <v>2.8638167999999995</v>
      </c>
      <c r="AA28">
        <v>6.1711926599310818</v>
      </c>
      <c r="AB28">
        <v>11.567504</v>
      </c>
      <c r="AC28">
        <v>4.25068</v>
      </c>
      <c r="AD28">
        <v>16.071540000000002</v>
      </c>
      <c r="AE28">
        <v>21.712782000000004</v>
      </c>
      <c r="AF28">
        <v>12.303000000000003</v>
      </c>
      <c r="AG28">
        <v>12.955908000000003</v>
      </c>
      <c r="AH28">
        <v>67.171079999999989</v>
      </c>
      <c r="AI28">
        <v>0</v>
      </c>
      <c r="AJ28">
        <v>0</v>
      </c>
      <c r="AK28">
        <v>22.5747</v>
      </c>
      <c r="AL28">
        <v>61.983349999999994</v>
      </c>
      <c r="AM28">
        <v>0</v>
      </c>
      <c r="AN28">
        <v>0</v>
      </c>
      <c r="AO28">
        <v>11.621232000000001</v>
      </c>
      <c r="AP28">
        <v>4.4448089063893512</v>
      </c>
      <c r="AQ28">
        <v>21.835000000000001</v>
      </c>
      <c r="AR28">
        <v>13.577199999999998</v>
      </c>
      <c r="AS28">
        <v>8.8619999999999983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966.31570838142954</v>
      </c>
      <c r="DN28">
        <v>32.404135964709553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307.99917469089507</v>
      </c>
      <c r="L29">
        <v>2.7299525207271715</v>
      </c>
      <c r="M29">
        <v>63.766265872569953</v>
      </c>
      <c r="N29">
        <v>51.881947483588633</v>
      </c>
      <c r="O29">
        <v>73.287545195201474</v>
      </c>
      <c r="P29">
        <v>27.531171057513912</v>
      </c>
      <c r="Q29">
        <v>2.9971025454545459</v>
      </c>
      <c r="R29">
        <v>18.616086344793953</v>
      </c>
      <c r="S29">
        <v>4.0018950495049506</v>
      </c>
      <c r="T29">
        <v>0</v>
      </c>
      <c r="U29">
        <v>61.738649910590105</v>
      </c>
      <c r="V29">
        <v>6.2563497822931771</v>
      </c>
      <c r="W29">
        <v>19.187887390584336</v>
      </c>
      <c r="X29">
        <v>64.789433168056618</v>
      </c>
      <c r="Y29">
        <v>0</v>
      </c>
      <c r="Z29">
        <v>2.8638167999999995</v>
      </c>
      <c r="AA29">
        <v>6.1711926599310818</v>
      </c>
      <c r="AB29">
        <v>11.567504</v>
      </c>
      <c r="AC29">
        <v>4.25068</v>
      </c>
      <c r="AD29">
        <v>16.071540000000002</v>
      </c>
      <c r="AE29">
        <v>21.712782000000004</v>
      </c>
      <c r="AF29">
        <v>12.303000000000003</v>
      </c>
      <c r="AG29">
        <v>12.955908000000003</v>
      </c>
      <c r="AH29">
        <v>67.171079999999989</v>
      </c>
      <c r="AI29">
        <v>0</v>
      </c>
      <c r="AJ29">
        <v>0</v>
      </c>
      <c r="AK29">
        <v>22.5747</v>
      </c>
      <c r="AL29">
        <v>61.983349999999994</v>
      </c>
      <c r="AM29">
        <v>0</v>
      </c>
      <c r="AN29">
        <v>0</v>
      </c>
      <c r="AO29">
        <v>11.621232000000001</v>
      </c>
      <c r="AP29">
        <v>4.4448089063893512</v>
      </c>
      <c r="AQ29">
        <v>21.835000000000001</v>
      </c>
      <c r="AR29">
        <v>13.577199999999998</v>
      </c>
      <c r="AS29">
        <v>8.8619999999999983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972.18612954837329</v>
      </c>
      <c r="DN29">
        <v>32.563125829720882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305.00271340592991</v>
      </c>
      <c r="L30">
        <v>2.7299525207271715</v>
      </c>
      <c r="M30">
        <v>63.766265872569953</v>
      </c>
      <c r="N30">
        <v>51.881947483588633</v>
      </c>
      <c r="O30">
        <v>73.287545195201474</v>
      </c>
      <c r="P30">
        <v>27.531171057513912</v>
      </c>
      <c r="Q30">
        <v>2.9971025454545459</v>
      </c>
      <c r="R30">
        <v>18.616086344793953</v>
      </c>
      <c r="S30">
        <v>4.0018950495049506</v>
      </c>
      <c r="T30">
        <v>0</v>
      </c>
      <c r="U30">
        <v>61.738649910590105</v>
      </c>
      <c r="V30">
        <v>6.2563497822931771</v>
      </c>
      <c r="W30">
        <v>19.187887390584336</v>
      </c>
      <c r="X30">
        <v>64.789433168056618</v>
      </c>
      <c r="Y30">
        <v>0</v>
      </c>
      <c r="Z30">
        <v>2.8638167999999995</v>
      </c>
      <c r="AA30">
        <v>6.1711926599310818</v>
      </c>
      <c r="AB30">
        <v>11.567504</v>
      </c>
      <c r="AC30">
        <v>4.25068</v>
      </c>
      <c r="AD30">
        <v>16.071540000000002</v>
      </c>
      <c r="AE30">
        <v>21.712782000000004</v>
      </c>
      <c r="AF30">
        <v>6.1515000000000013</v>
      </c>
      <c r="AG30">
        <v>12.955908000000003</v>
      </c>
      <c r="AH30">
        <v>67.171079999999989</v>
      </c>
      <c r="AI30">
        <v>0</v>
      </c>
      <c r="AJ30">
        <v>0</v>
      </c>
      <c r="AK30">
        <v>22.5747</v>
      </c>
      <c r="AL30">
        <v>61.983349999999994</v>
      </c>
      <c r="AM30">
        <v>0</v>
      </c>
      <c r="AN30">
        <v>0</v>
      </c>
      <c r="AO30">
        <v>11.621232000000001</v>
      </c>
      <c r="AP30">
        <v>4.4448089063893512</v>
      </c>
      <c r="AQ30">
        <v>21.835000000000001</v>
      </c>
      <c r="AR30">
        <v>13.577199999999998</v>
      </c>
      <c r="AS30">
        <v>8.8619999999999983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963.3373067368118</v>
      </c>
      <c r="DN30">
        <v>32.263987356317344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287.00305009857954</v>
      </c>
      <c r="L31">
        <v>2.7299525207271715</v>
      </c>
      <c r="M31">
        <v>63.766265872569953</v>
      </c>
      <c r="N31">
        <v>51.881947483588633</v>
      </c>
      <c r="O31">
        <v>73.287545195201474</v>
      </c>
      <c r="P31">
        <v>27.531171057513912</v>
      </c>
      <c r="Q31">
        <v>2.9971025454545459</v>
      </c>
      <c r="R31">
        <v>18.616086344793953</v>
      </c>
      <c r="S31">
        <v>4.0018950495049506</v>
      </c>
      <c r="T31">
        <v>0</v>
      </c>
      <c r="U31">
        <v>61.738649910590105</v>
      </c>
      <c r="V31">
        <v>6.2563497822931771</v>
      </c>
      <c r="W31">
        <v>19.196970414201182</v>
      </c>
      <c r="X31">
        <v>64.789433168056618</v>
      </c>
      <c r="Y31">
        <v>0</v>
      </c>
      <c r="Z31">
        <v>2.8638167999999995</v>
      </c>
      <c r="AA31">
        <v>6.1711926599310818</v>
      </c>
      <c r="AB31">
        <v>11.567504</v>
      </c>
      <c r="AC31">
        <v>4.25068</v>
      </c>
      <c r="AD31">
        <v>16.071540000000002</v>
      </c>
      <c r="AE31">
        <v>21.712782000000004</v>
      </c>
      <c r="AF31">
        <v>6.1515000000000013</v>
      </c>
      <c r="AG31">
        <v>12.955908000000003</v>
      </c>
      <c r="AH31">
        <v>67.171079999999989</v>
      </c>
      <c r="AI31">
        <v>0</v>
      </c>
      <c r="AJ31">
        <v>0</v>
      </c>
      <c r="AK31">
        <v>22.5747</v>
      </c>
      <c r="AL31">
        <v>59.816099999999985</v>
      </c>
      <c r="AM31">
        <v>0</v>
      </c>
      <c r="AN31">
        <v>0</v>
      </c>
      <c r="AO31">
        <v>11.621232000000001</v>
      </c>
      <c r="AP31">
        <v>4.4448089063893512</v>
      </c>
      <c r="AQ31">
        <v>21.835000000000001</v>
      </c>
      <c r="AR31">
        <v>13.577199999999998</v>
      </c>
      <c r="AS31">
        <v>8.8619999999999983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943.83863713501898</v>
      </c>
      <c r="DN31">
        <v>31.604826674376586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270.00452025354735</v>
      </c>
      <c r="L32">
        <v>2.7299525207271715</v>
      </c>
      <c r="M32">
        <v>63.766265872569953</v>
      </c>
      <c r="N32">
        <v>51.881947483588633</v>
      </c>
      <c r="O32">
        <v>73.287545195201474</v>
      </c>
      <c r="P32">
        <v>27.531171057513912</v>
      </c>
      <c r="Q32">
        <v>2.9971025454545459</v>
      </c>
      <c r="R32">
        <v>18.616086344793953</v>
      </c>
      <c r="S32">
        <v>4.0018950495049506</v>
      </c>
      <c r="T32">
        <v>0</v>
      </c>
      <c r="U32">
        <v>61.738649910590105</v>
      </c>
      <c r="V32">
        <v>6.2563497822931771</v>
      </c>
      <c r="W32">
        <v>19.196970414201182</v>
      </c>
      <c r="X32">
        <v>64.789433168056618</v>
      </c>
      <c r="Y32">
        <v>0</v>
      </c>
      <c r="Z32">
        <v>2.8638167999999995</v>
      </c>
      <c r="AA32">
        <v>6.1711926599310818</v>
      </c>
      <c r="AB32">
        <v>11.567504</v>
      </c>
      <c r="AC32">
        <v>4.25068</v>
      </c>
      <c r="AD32">
        <v>16.071540000000002</v>
      </c>
      <c r="AE32">
        <v>21.712782000000004</v>
      </c>
      <c r="AF32">
        <v>6.1515000000000013</v>
      </c>
      <c r="AG32">
        <v>12.955908000000003</v>
      </c>
      <c r="AH32">
        <v>67.171079999999989</v>
      </c>
      <c r="AI32">
        <v>0</v>
      </c>
      <c r="AJ32">
        <v>0</v>
      </c>
      <c r="AK32">
        <v>22.5747</v>
      </c>
      <c r="AL32">
        <v>59.816099999999985</v>
      </c>
      <c r="AM32">
        <v>0</v>
      </c>
      <c r="AN32">
        <v>0</v>
      </c>
      <c r="AO32">
        <v>11.621232000000001</v>
      </c>
      <c r="AP32">
        <v>4.4448089063893512</v>
      </c>
      <c r="AQ32">
        <v>21.835000000000001</v>
      </c>
      <c r="AR32">
        <v>13.577199999999998</v>
      </c>
      <c r="AS32">
        <v>8.8619999999999983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927.39595922068997</v>
      </c>
      <c r="DN32">
        <v>31.048974743673416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270.00452025354735</v>
      </c>
      <c r="L33">
        <v>2.8100248856987049</v>
      </c>
      <c r="M33">
        <v>63.766265872569953</v>
      </c>
      <c r="N33">
        <v>51.881947483588633</v>
      </c>
      <c r="O33">
        <v>73.287545195201474</v>
      </c>
      <c r="P33">
        <v>27.531171057513912</v>
      </c>
      <c r="Q33">
        <v>2.9971025454545459</v>
      </c>
      <c r="R33">
        <v>18.616086344793953</v>
      </c>
      <c r="S33">
        <v>4.0018950495049506</v>
      </c>
      <c r="T33">
        <v>0</v>
      </c>
      <c r="U33">
        <v>61.738649910590105</v>
      </c>
      <c r="V33">
        <v>6.2563497822931771</v>
      </c>
      <c r="W33">
        <v>19.196970414201182</v>
      </c>
      <c r="X33">
        <v>64.789433168056618</v>
      </c>
      <c r="Y33">
        <v>0</v>
      </c>
      <c r="Z33">
        <v>2.8638167999999995</v>
      </c>
      <c r="AA33">
        <v>6.1711926599310818</v>
      </c>
      <c r="AB33">
        <v>11.567504</v>
      </c>
      <c r="AC33">
        <v>4.25068</v>
      </c>
      <c r="AD33">
        <v>16.071540000000002</v>
      </c>
      <c r="AE33">
        <v>21.712782000000004</v>
      </c>
      <c r="AF33">
        <v>6.1515000000000013</v>
      </c>
      <c r="AG33">
        <v>12.955908000000003</v>
      </c>
      <c r="AH33">
        <v>67.171079999999989</v>
      </c>
      <c r="AI33">
        <v>0</v>
      </c>
      <c r="AJ33">
        <v>0</v>
      </c>
      <c r="AK33">
        <v>22.5747</v>
      </c>
      <c r="AL33">
        <v>57.215399999999995</v>
      </c>
      <c r="AM33">
        <v>0</v>
      </c>
      <c r="AN33">
        <v>0</v>
      </c>
      <c r="AO33">
        <v>11.621232000000001</v>
      </c>
      <c r="AP33">
        <v>4.4448089063893512</v>
      </c>
      <c r="AQ33">
        <v>21.835000000000001</v>
      </c>
      <c r="AR33">
        <v>20.850699999999996</v>
      </c>
      <c r="AS33">
        <v>14.415519999999997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937.28786997632369</v>
      </c>
      <c r="DN33">
        <v>31.463456353011054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270.00452025354735</v>
      </c>
      <c r="L34">
        <v>2.8100248856987049</v>
      </c>
      <c r="M34">
        <v>63.766265872569953</v>
      </c>
      <c r="N34">
        <v>51.881947483588633</v>
      </c>
      <c r="O34">
        <v>73.287545195201474</v>
      </c>
      <c r="P34">
        <v>27.531171057513912</v>
      </c>
      <c r="Q34">
        <v>2.9971025454545459</v>
      </c>
      <c r="R34">
        <v>5.9937493925720231</v>
      </c>
      <c r="S34">
        <v>4.0018950495049506</v>
      </c>
      <c r="T34">
        <v>0</v>
      </c>
      <c r="U34">
        <v>61.738649910590105</v>
      </c>
      <c r="V34">
        <v>6.2563497822931771</v>
      </c>
      <c r="W34">
        <v>19.196970414201182</v>
      </c>
      <c r="X34">
        <v>64.789433168056618</v>
      </c>
      <c r="Y34">
        <v>0</v>
      </c>
      <c r="Z34">
        <v>2.8638167999999995</v>
      </c>
      <c r="AA34">
        <v>6.1711926599310818</v>
      </c>
      <c r="AB34">
        <v>11.567504</v>
      </c>
      <c r="AC34">
        <v>4.25068</v>
      </c>
      <c r="AD34">
        <v>16.071540000000002</v>
      </c>
      <c r="AE34">
        <v>21.712782000000004</v>
      </c>
      <c r="AF34">
        <v>6.1515000000000013</v>
      </c>
      <c r="AG34">
        <v>12.955908000000003</v>
      </c>
      <c r="AH34">
        <v>67.171079999999989</v>
      </c>
      <c r="AI34">
        <v>0</v>
      </c>
      <c r="AJ34">
        <v>0</v>
      </c>
      <c r="AK34">
        <v>22.5747</v>
      </c>
      <c r="AL34">
        <v>57.215399999999995</v>
      </c>
      <c r="AM34">
        <v>0</v>
      </c>
      <c r="AN34">
        <v>0</v>
      </c>
      <c r="AO34">
        <v>11.621232000000001</v>
      </c>
      <c r="AP34">
        <v>4.4448089063893512</v>
      </c>
      <c r="AQ34">
        <v>21.835000000000001</v>
      </c>
      <c r="AR34">
        <v>20.850699999999996</v>
      </c>
      <c r="AS34">
        <v>14.415519999999997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925.07828342049925</v>
      </c>
      <c r="DN34">
        <v>31.050705956613804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270.00452025354735</v>
      </c>
      <c r="L35">
        <v>2.8100248856987049</v>
      </c>
      <c r="M35">
        <v>63.766265872569953</v>
      </c>
      <c r="N35">
        <v>51.881947483588633</v>
      </c>
      <c r="O35">
        <v>73.287545195201474</v>
      </c>
      <c r="P35">
        <v>27.531171057513912</v>
      </c>
      <c r="Q35">
        <v>2.9971025454545459</v>
      </c>
      <c r="R35">
        <v>5.9937493925720231</v>
      </c>
      <c r="S35">
        <v>4.0018950495049506</v>
      </c>
      <c r="T35">
        <v>0</v>
      </c>
      <c r="U35">
        <v>61.738649910590105</v>
      </c>
      <c r="V35">
        <v>2.9985945437441202</v>
      </c>
      <c r="W35">
        <v>4.9436894497020685</v>
      </c>
      <c r="X35">
        <v>64.789433168056618</v>
      </c>
      <c r="Y35">
        <v>0</v>
      </c>
      <c r="Z35">
        <v>2.8638167999999995</v>
      </c>
      <c r="AA35">
        <v>6.1711926599310818</v>
      </c>
      <c r="AB35">
        <v>8.780999999999997</v>
      </c>
      <c r="AC35">
        <v>4.25068</v>
      </c>
      <c r="AD35">
        <v>16.071540000000002</v>
      </c>
      <c r="AE35">
        <v>21.712782000000004</v>
      </c>
      <c r="AF35">
        <v>6.1515000000000013</v>
      </c>
      <c r="AG35">
        <v>12.955908000000003</v>
      </c>
      <c r="AH35">
        <v>67.171079999999989</v>
      </c>
      <c r="AI35">
        <v>0</v>
      </c>
      <c r="AJ35">
        <v>0</v>
      </c>
      <c r="AK35">
        <v>22.5747</v>
      </c>
      <c r="AL35">
        <v>57.215399999999995</v>
      </c>
      <c r="AM35">
        <v>0</v>
      </c>
      <c r="AN35">
        <v>0</v>
      </c>
      <c r="AO35">
        <v>11.621232000000001</v>
      </c>
      <c r="AP35">
        <v>4.4448089063893512</v>
      </c>
      <c r="AQ35">
        <v>11.354200000000001</v>
      </c>
      <c r="AR35">
        <v>13.577199999999998</v>
      </c>
      <c r="AS35">
        <v>8.8619999999999983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882.89881855456065</v>
      </c>
      <c r="DN35">
        <v>29.624810619504114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270.00452025354735</v>
      </c>
      <c r="L36">
        <v>2.8100248856987049</v>
      </c>
      <c r="M36">
        <v>63.766265872569953</v>
      </c>
      <c r="N36">
        <v>51.881947483588633</v>
      </c>
      <c r="O36">
        <v>73.287545195201474</v>
      </c>
      <c r="P36">
        <v>27.531171057513912</v>
      </c>
      <c r="Q36">
        <v>2.9971025454545459</v>
      </c>
      <c r="R36">
        <v>5.9937493925720231</v>
      </c>
      <c r="S36">
        <v>4.0018950495049506</v>
      </c>
      <c r="T36">
        <v>0</v>
      </c>
      <c r="U36">
        <v>61.738649910590105</v>
      </c>
      <c r="V36">
        <v>2.9985945437441202</v>
      </c>
      <c r="W36">
        <v>4.9436894497020685</v>
      </c>
      <c r="X36">
        <v>64.789433168056618</v>
      </c>
      <c r="Y36">
        <v>0</v>
      </c>
      <c r="Z36">
        <v>2.8638167999999995</v>
      </c>
      <c r="AA36">
        <v>6.1711926599310818</v>
      </c>
      <c r="AB36">
        <v>8.780999999999997</v>
      </c>
      <c r="AC36">
        <v>4.25068</v>
      </c>
      <c r="AD36">
        <v>16.071540000000002</v>
      </c>
      <c r="AE36">
        <v>21.712782000000004</v>
      </c>
      <c r="AF36">
        <v>6.1515000000000013</v>
      </c>
      <c r="AG36">
        <v>12.955908000000003</v>
      </c>
      <c r="AH36">
        <v>67.171079999999989</v>
      </c>
      <c r="AI36">
        <v>0</v>
      </c>
      <c r="AJ36">
        <v>0</v>
      </c>
      <c r="AK36">
        <v>22.5747</v>
      </c>
      <c r="AL36">
        <v>57.215399999999995</v>
      </c>
      <c r="AM36">
        <v>0</v>
      </c>
      <c r="AN36">
        <v>0</v>
      </c>
      <c r="AO36">
        <v>11.621232000000001</v>
      </c>
      <c r="AP36">
        <v>4.4448089063893512</v>
      </c>
      <c r="AQ36">
        <v>11.354200000000001</v>
      </c>
      <c r="AR36">
        <v>13.577199999999998</v>
      </c>
      <c r="AS36">
        <v>8.8619999999999983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882.89881855456065</v>
      </c>
      <c r="DN36">
        <v>29.624810619504114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270.00452025354735</v>
      </c>
      <c r="L37">
        <v>2.8100248856987049</v>
      </c>
      <c r="M37">
        <v>63.766265872569953</v>
      </c>
      <c r="N37">
        <v>51.881947483588633</v>
      </c>
      <c r="O37">
        <v>73.287545195201474</v>
      </c>
      <c r="P37">
        <v>27.531171057513912</v>
      </c>
      <c r="Q37">
        <v>2.9971025454545459</v>
      </c>
      <c r="R37">
        <v>5.9937493925720231</v>
      </c>
      <c r="S37">
        <v>4.0018950495049506</v>
      </c>
      <c r="T37">
        <v>0</v>
      </c>
      <c r="U37">
        <v>61.738649910590105</v>
      </c>
      <c r="V37">
        <v>2.9985945437441202</v>
      </c>
      <c r="W37">
        <v>10.856521726894822</v>
      </c>
      <c r="X37">
        <v>64.789433168056618</v>
      </c>
      <c r="Y37">
        <v>0</v>
      </c>
      <c r="Z37">
        <v>2.8638167999999995</v>
      </c>
      <c r="AA37">
        <v>6.1711926599310818</v>
      </c>
      <c r="AB37">
        <v>8.780999999999997</v>
      </c>
      <c r="AC37">
        <v>4.25068</v>
      </c>
      <c r="AD37">
        <v>16.071540000000002</v>
      </c>
      <c r="AE37">
        <v>21.712782000000004</v>
      </c>
      <c r="AF37">
        <v>6.1515000000000013</v>
      </c>
      <c r="AG37">
        <v>12.955908000000003</v>
      </c>
      <c r="AH37">
        <v>67.171079999999989</v>
      </c>
      <c r="AI37">
        <v>0</v>
      </c>
      <c r="AJ37">
        <v>0</v>
      </c>
      <c r="AK37">
        <v>22.5747</v>
      </c>
      <c r="AL37">
        <v>59.816099999999985</v>
      </c>
      <c r="AM37">
        <v>0</v>
      </c>
      <c r="AN37">
        <v>0</v>
      </c>
      <c r="AO37">
        <v>11.621232000000001</v>
      </c>
      <c r="AP37">
        <v>4.4448089063893512</v>
      </c>
      <c r="AQ37">
        <v>11.354200000000001</v>
      </c>
      <c r="AR37">
        <v>15.516799999999998</v>
      </c>
      <c r="AS37">
        <v>8.8619999999999983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893.0101324380405</v>
      </c>
      <c r="DN37">
        <v>29.966629013216924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1.2825745017667844</v>
      </c>
      <c r="H38">
        <v>0</v>
      </c>
      <c r="I38">
        <v>0</v>
      </c>
      <c r="J38">
        <v>0.76399176331360941</v>
      </c>
      <c r="K38">
        <v>269.99743552672231</v>
      </c>
      <c r="L38">
        <v>2.998061987029649</v>
      </c>
      <c r="M38">
        <v>63.766265872569953</v>
      </c>
      <c r="N38">
        <v>51.881947483588633</v>
      </c>
      <c r="O38">
        <v>73.287545195201474</v>
      </c>
      <c r="P38">
        <v>27.531171057513912</v>
      </c>
      <c r="Q38">
        <v>2.9993277848911655</v>
      </c>
      <c r="R38">
        <v>5.9937493925720231</v>
      </c>
      <c r="S38">
        <v>4.1366915481171542</v>
      </c>
      <c r="T38">
        <v>0</v>
      </c>
      <c r="U38">
        <v>61.738649910590105</v>
      </c>
      <c r="V38">
        <v>2.9985945437441202</v>
      </c>
      <c r="W38">
        <v>10.856521726894822</v>
      </c>
      <c r="X38">
        <v>64.789433168056618</v>
      </c>
      <c r="Y38">
        <v>0</v>
      </c>
      <c r="Z38">
        <v>2.8638167999999995</v>
      </c>
      <c r="AA38">
        <v>6.1711926599310818</v>
      </c>
      <c r="AB38">
        <v>8.780999999999997</v>
      </c>
      <c r="AC38">
        <v>4.25068</v>
      </c>
      <c r="AD38">
        <v>16.071540000000002</v>
      </c>
      <c r="AE38">
        <v>21.712782000000004</v>
      </c>
      <c r="AF38">
        <v>6.1515000000000013</v>
      </c>
      <c r="AG38">
        <v>12.955908000000003</v>
      </c>
      <c r="AH38">
        <v>67.171079999999989</v>
      </c>
      <c r="AI38">
        <v>0</v>
      </c>
      <c r="AJ38">
        <v>0</v>
      </c>
      <c r="AK38">
        <v>22.5747</v>
      </c>
      <c r="AL38">
        <v>59.816099999999985</v>
      </c>
      <c r="AM38">
        <v>0</v>
      </c>
      <c r="AN38">
        <v>0</v>
      </c>
      <c r="AO38">
        <v>11.621232000000001</v>
      </c>
      <c r="AP38">
        <v>4.4448089063893512</v>
      </c>
      <c r="AQ38">
        <v>11.354200000000001</v>
      </c>
      <c r="AR38">
        <v>15.516799999999998</v>
      </c>
      <c r="AS38">
        <v>8.8619999999999983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895.08223982004029</v>
      </c>
      <c r="DN38">
        <v>30.259062008852304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270.00452025354735</v>
      </c>
      <c r="L39">
        <v>2.7292702226752668</v>
      </c>
      <c r="M39">
        <v>63.766265872569953</v>
      </c>
      <c r="N39">
        <v>51.881947483588633</v>
      </c>
      <c r="O39">
        <v>73.287545195201474</v>
      </c>
      <c r="P39">
        <v>27.531171057513912</v>
      </c>
      <c r="Q39">
        <v>2.9971025454545459</v>
      </c>
      <c r="R39">
        <v>5.9937493925720231</v>
      </c>
      <c r="S39">
        <v>4.0018950495049506</v>
      </c>
      <c r="T39">
        <v>0</v>
      </c>
      <c r="U39">
        <v>61.738649910590105</v>
      </c>
      <c r="V39">
        <v>2.9985945437441202</v>
      </c>
      <c r="W39">
        <v>10.856521726894822</v>
      </c>
      <c r="X39">
        <v>64.789433168056618</v>
      </c>
      <c r="Y39">
        <v>0</v>
      </c>
      <c r="Z39">
        <v>2.8638167999999995</v>
      </c>
      <c r="AA39">
        <v>6.1711926599310818</v>
      </c>
      <c r="AB39">
        <v>8.780999999999997</v>
      </c>
      <c r="AC39">
        <v>4.25068</v>
      </c>
      <c r="AD39">
        <v>16.071540000000002</v>
      </c>
      <c r="AE39">
        <v>21.712782000000004</v>
      </c>
      <c r="AF39">
        <v>6.1515000000000013</v>
      </c>
      <c r="AG39">
        <v>12.955908000000003</v>
      </c>
      <c r="AH39">
        <v>67.171079999999989</v>
      </c>
      <c r="AI39">
        <v>0</v>
      </c>
      <c r="AJ39">
        <v>0</v>
      </c>
      <c r="AK39">
        <v>22.5747</v>
      </c>
      <c r="AL39">
        <v>61.549899999999994</v>
      </c>
      <c r="AM39">
        <v>0</v>
      </c>
      <c r="AN39">
        <v>0</v>
      </c>
      <c r="AO39">
        <v>11.621232000000001</v>
      </c>
      <c r="AP39">
        <v>4.4448089063893512</v>
      </c>
      <c r="AQ39">
        <v>11.354200000000001</v>
      </c>
      <c r="AR39">
        <v>15.516799999999998</v>
      </c>
      <c r="AS39">
        <v>8.8619999999999983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894.39401132667615</v>
      </c>
      <c r="DN39">
        <v>30.235795461557899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270.00452025354735</v>
      </c>
      <c r="L40">
        <v>2.9980222993062435</v>
      </c>
      <c r="M40">
        <v>63.766265872569953</v>
      </c>
      <c r="N40">
        <v>51.881947483588633</v>
      </c>
      <c r="O40">
        <v>73.287545195201474</v>
      </c>
      <c r="P40">
        <v>27.531171057513912</v>
      </c>
      <c r="Q40">
        <v>2.9971025454545459</v>
      </c>
      <c r="R40">
        <v>5.9937493925720231</v>
      </c>
      <c r="S40">
        <v>4.0018950495049506</v>
      </c>
      <c r="T40">
        <v>0</v>
      </c>
      <c r="U40">
        <v>61.738649910590105</v>
      </c>
      <c r="V40">
        <v>2.9985945437441202</v>
      </c>
      <c r="W40">
        <v>10.856521726894822</v>
      </c>
      <c r="X40">
        <v>64.789433168056618</v>
      </c>
      <c r="Y40">
        <v>0</v>
      </c>
      <c r="Z40">
        <v>2.8638167999999995</v>
      </c>
      <c r="AA40">
        <v>6.1711926599310818</v>
      </c>
      <c r="AB40">
        <v>8.780999999999997</v>
      </c>
      <c r="AC40">
        <v>4.25068</v>
      </c>
      <c r="AD40">
        <v>16.071540000000002</v>
      </c>
      <c r="AE40">
        <v>21.712782000000004</v>
      </c>
      <c r="AF40">
        <v>6.1515000000000013</v>
      </c>
      <c r="AG40">
        <v>12.955908000000003</v>
      </c>
      <c r="AH40">
        <v>67.171079999999989</v>
      </c>
      <c r="AI40">
        <v>0</v>
      </c>
      <c r="AJ40">
        <v>0</v>
      </c>
      <c r="AK40">
        <v>22.5747</v>
      </c>
      <c r="AL40">
        <v>61.549899999999994</v>
      </c>
      <c r="AM40">
        <v>0</v>
      </c>
      <c r="AN40">
        <v>0</v>
      </c>
      <c r="AO40">
        <v>11.621232000000001</v>
      </c>
      <c r="AP40">
        <v>5.3450233684428916</v>
      </c>
      <c r="AQ40">
        <v>10.4808</v>
      </c>
      <c r="AR40">
        <v>15.516799999999998</v>
      </c>
      <c r="AS40">
        <v>8.8619999999999983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894.67985999272184</v>
      </c>
      <c r="DN40">
        <v>30.245513334196623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270.00452025354735</v>
      </c>
      <c r="L41">
        <v>2.9980222993062435</v>
      </c>
      <c r="M41">
        <v>63.766265872569953</v>
      </c>
      <c r="N41">
        <v>51.881947483588633</v>
      </c>
      <c r="O41">
        <v>73.287545195201474</v>
      </c>
      <c r="P41">
        <v>27.531171057513912</v>
      </c>
      <c r="Q41">
        <v>2.9971025454545459</v>
      </c>
      <c r="R41">
        <v>5.9937493925720231</v>
      </c>
      <c r="S41">
        <v>4.0018950495049506</v>
      </c>
      <c r="T41">
        <v>0</v>
      </c>
      <c r="U41">
        <v>61.934763593014608</v>
      </c>
      <c r="V41">
        <v>2.9985945437441202</v>
      </c>
      <c r="W41">
        <v>5.0030704351727229</v>
      </c>
      <c r="X41">
        <v>64.789433168056618</v>
      </c>
      <c r="Y41">
        <v>0</v>
      </c>
      <c r="Z41">
        <v>2.8638167999999995</v>
      </c>
      <c r="AA41">
        <v>6.1711926599310818</v>
      </c>
      <c r="AB41">
        <v>8.780999999999997</v>
      </c>
      <c r="AC41">
        <v>4.25068</v>
      </c>
      <c r="AD41">
        <v>16.071540000000002</v>
      </c>
      <c r="AE41">
        <v>21.712782000000004</v>
      </c>
      <c r="AF41">
        <v>6.1515000000000013</v>
      </c>
      <c r="AG41">
        <v>12.955908000000003</v>
      </c>
      <c r="AH41">
        <v>67.171079999999989</v>
      </c>
      <c r="AI41">
        <v>0</v>
      </c>
      <c r="AJ41">
        <v>0</v>
      </c>
      <c r="AK41">
        <v>22.5747</v>
      </c>
      <c r="AL41">
        <v>61.549899999999994</v>
      </c>
      <c r="AM41">
        <v>0</v>
      </c>
      <c r="AN41">
        <v>0</v>
      </c>
      <c r="AO41">
        <v>11.621232000000001</v>
      </c>
      <c r="AP41">
        <v>5.3450233684428916</v>
      </c>
      <c r="AQ41">
        <v>0</v>
      </c>
      <c r="AR41">
        <v>14.546999999999997</v>
      </c>
      <c r="AS41">
        <v>8.8619999999999983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878.13135203493778</v>
      </c>
      <c r="DN41">
        <v>29.686083682683304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270.00452025354735</v>
      </c>
      <c r="L42">
        <v>2.9980222993062435</v>
      </c>
      <c r="M42">
        <v>63.766265872569953</v>
      </c>
      <c r="N42">
        <v>51.881947483588633</v>
      </c>
      <c r="O42">
        <v>73.287545195201474</v>
      </c>
      <c r="P42">
        <v>27.531171057513912</v>
      </c>
      <c r="Q42">
        <v>2.9971025454545459</v>
      </c>
      <c r="R42">
        <v>5.9937493925720231</v>
      </c>
      <c r="S42">
        <v>4.0018950495049506</v>
      </c>
      <c r="T42">
        <v>0</v>
      </c>
      <c r="U42">
        <v>61.934798627795807</v>
      </c>
      <c r="V42">
        <v>2.9985945437441202</v>
      </c>
      <c r="W42">
        <v>14.131274646529562</v>
      </c>
      <c r="X42">
        <v>64.789433168056618</v>
      </c>
      <c r="Y42">
        <v>0</v>
      </c>
      <c r="Z42">
        <v>2.8638167999999995</v>
      </c>
      <c r="AA42">
        <v>6.1711926599310818</v>
      </c>
      <c r="AB42">
        <v>8.780999999999997</v>
      </c>
      <c r="AC42">
        <v>4.25068</v>
      </c>
      <c r="AD42">
        <v>16.071540000000002</v>
      </c>
      <c r="AE42">
        <v>21.712782000000004</v>
      </c>
      <c r="AF42">
        <v>6.1515000000000013</v>
      </c>
      <c r="AG42">
        <v>12.955908000000003</v>
      </c>
      <c r="AH42">
        <v>67.171079999999989</v>
      </c>
      <c r="AI42">
        <v>0</v>
      </c>
      <c r="AJ42">
        <v>0</v>
      </c>
      <c r="AK42">
        <v>22.5747</v>
      </c>
      <c r="AL42">
        <v>61.549899999999994</v>
      </c>
      <c r="AM42">
        <v>0</v>
      </c>
      <c r="AN42">
        <v>0</v>
      </c>
      <c r="AO42">
        <v>11.621232000000001</v>
      </c>
      <c r="AP42">
        <v>5.3450233684428916</v>
      </c>
      <c r="AQ42">
        <v>0</v>
      </c>
      <c r="AR42">
        <v>14.546999999999997</v>
      </c>
      <c r="AS42">
        <v>8.8619999999999983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886.96109817131685</v>
      </c>
      <c r="DN42">
        <v>29.984576792442049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270.00452025354735</v>
      </c>
      <c r="L43">
        <v>2.9980222993062435</v>
      </c>
      <c r="M43">
        <v>63.766265872569953</v>
      </c>
      <c r="N43">
        <v>51.881947483588633</v>
      </c>
      <c r="O43">
        <v>73.287545195201474</v>
      </c>
      <c r="P43">
        <v>27.531171057513912</v>
      </c>
      <c r="Q43">
        <v>2.9971025454545459</v>
      </c>
      <c r="R43">
        <v>5.9937493925720231</v>
      </c>
      <c r="S43">
        <v>4.0018950495049506</v>
      </c>
      <c r="T43">
        <v>0</v>
      </c>
      <c r="U43">
        <v>61.90642348160079</v>
      </c>
      <c r="V43">
        <v>2.9985945437441202</v>
      </c>
      <c r="W43">
        <v>14.131274646529562</v>
      </c>
      <c r="X43">
        <v>64.789433168056618</v>
      </c>
      <c r="Y43">
        <v>0</v>
      </c>
      <c r="Z43">
        <v>2.8638167999999995</v>
      </c>
      <c r="AA43">
        <v>6.1711926599310818</v>
      </c>
      <c r="AB43">
        <v>8.780999999999997</v>
      </c>
      <c r="AC43">
        <v>4.25068</v>
      </c>
      <c r="AD43">
        <v>16.071540000000002</v>
      </c>
      <c r="AE43">
        <v>21.712782000000004</v>
      </c>
      <c r="AF43">
        <v>6.1515000000000013</v>
      </c>
      <c r="AG43">
        <v>12.955908000000003</v>
      </c>
      <c r="AH43">
        <v>67.171079999999989</v>
      </c>
      <c r="AI43">
        <v>0</v>
      </c>
      <c r="AJ43">
        <v>0</v>
      </c>
      <c r="AK43">
        <v>22.5747</v>
      </c>
      <c r="AL43">
        <v>61.549899999999994</v>
      </c>
      <c r="AM43">
        <v>0</v>
      </c>
      <c r="AN43">
        <v>0</v>
      </c>
      <c r="AO43">
        <v>11.621232000000001</v>
      </c>
      <c r="AP43">
        <v>5.3450233684428916</v>
      </c>
      <c r="AQ43">
        <v>0</v>
      </c>
      <c r="AR43">
        <v>20.850699999999996</v>
      </c>
      <c r="AS43">
        <v>11.815999999999999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895.88862430508789</v>
      </c>
      <c r="DN43">
        <v>30.286375512475971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270.00452025354735</v>
      </c>
      <c r="L44">
        <v>2.9980222993062435</v>
      </c>
      <c r="M44">
        <v>63.766265872569953</v>
      </c>
      <c r="N44">
        <v>51.881947483588633</v>
      </c>
      <c r="O44">
        <v>73.287545195201474</v>
      </c>
      <c r="P44">
        <v>27.531171057513912</v>
      </c>
      <c r="Q44">
        <v>2.9971025454545459</v>
      </c>
      <c r="R44">
        <v>5.9937493925720231</v>
      </c>
      <c r="S44">
        <v>4.0018950495049506</v>
      </c>
      <c r="T44">
        <v>0</v>
      </c>
      <c r="U44">
        <v>61.90642348160079</v>
      </c>
      <c r="V44">
        <v>2.9985945437441202</v>
      </c>
      <c r="W44">
        <v>14.131274646529562</v>
      </c>
      <c r="X44">
        <v>64.789433168056618</v>
      </c>
      <c r="Y44">
        <v>0</v>
      </c>
      <c r="Z44">
        <v>2.8638167999999995</v>
      </c>
      <c r="AA44">
        <v>6.1711926599310818</v>
      </c>
      <c r="AB44">
        <v>8.780999999999997</v>
      </c>
      <c r="AC44">
        <v>4.25068</v>
      </c>
      <c r="AD44">
        <v>16.071540000000002</v>
      </c>
      <c r="AE44">
        <v>21.712782000000004</v>
      </c>
      <c r="AF44">
        <v>6.1515000000000013</v>
      </c>
      <c r="AG44">
        <v>12.955908000000003</v>
      </c>
      <c r="AH44">
        <v>67.171079999999989</v>
      </c>
      <c r="AI44">
        <v>0</v>
      </c>
      <c r="AJ44">
        <v>0</v>
      </c>
      <c r="AK44">
        <v>22.5747</v>
      </c>
      <c r="AL44">
        <v>61.549899999999994</v>
      </c>
      <c r="AM44">
        <v>0</v>
      </c>
      <c r="AN44">
        <v>0</v>
      </c>
      <c r="AO44">
        <v>11.621232000000001</v>
      </c>
      <c r="AP44">
        <v>5.3450233684428916</v>
      </c>
      <c r="AQ44">
        <v>0</v>
      </c>
      <c r="AR44">
        <v>20.850699999999996</v>
      </c>
      <c r="AS44">
        <v>14.415519999999997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898.40314016622369</v>
      </c>
      <c r="DN44">
        <v>30.371379651340078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0.30013462121212114</v>
      </c>
      <c r="H45">
        <v>0</v>
      </c>
      <c r="I45">
        <v>0</v>
      </c>
      <c r="J45">
        <v>0.76399176331360941</v>
      </c>
      <c r="K45">
        <v>269.99743552672231</v>
      </c>
      <c r="L45">
        <v>2.998061987029649</v>
      </c>
      <c r="M45">
        <v>63.766265872569953</v>
      </c>
      <c r="N45">
        <v>51.881947483588633</v>
      </c>
      <c r="O45">
        <v>73.287545195201474</v>
      </c>
      <c r="P45">
        <v>27.531171057513912</v>
      </c>
      <c r="Q45">
        <v>2.9993277848911655</v>
      </c>
      <c r="R45">
        <v>5.9937493925720231</v>
      </c>
      <c r="S45">
        <v>4.0020286956521733</v>
      </c>
      <c r="T45">
        <v>0</v>
      </c>
      <c r="U45">
        <v>61.90642348160079</v>
      </c>
      <c r="V45">
        <v>2.9985945437441202</v>
      </c>
      <c r="W45">
        <v>5.0030704351727229</v>
      </c>
      <c r="X45">
        <v>15.001065185655348</v>
      </c>
      <c r="Y45">
        <v>0</v>
      </c>
      <c r="Z45">
        <v>2.8638167999999995</v>
      </c>
      <c r="AA45">
        <v>6.1711926599310818</v>
      </c>
      <c r="AB45">
        <v>8.780999999999997</v>
      </c>
      <c r="AC45">
        <v>4.25068</v>
      </c>
      <c r="AD45">
        <v>16.071540000000002</v>
      </c>
      <c r="AE45">
        <v>21.712782000000004</v>
      </c>
      <c r="AF45">
        <v>6.1515000000000013</v>
      </c>
      <c r="AG45">
        <v>12.955908000000003</v>
      </c>
      <c r="AH45">
        <v>67.171079999999989</v>
      </c>
      <c r="AI45">
        <v>0</v>
      </c>
      <c r="AJ45">
        <v>0</v>
      </c>
      <c r="AK45">
        <v>22.5747</v>
      </c>
      <c r="AL45">
        <v>61.549899999999994</v>
      </c>
      <c r="AM45">
        <v>0</v>
      </c>
      <c r="AN45">
        <v>0</v>
      </c>
      <c r="AO45">
        <v>11.621232000000001</v>
      </c>
      <c r="AP45">
        <v>5.3450233684428916</v>
      </c>
      <c r="AQ45">
        <v>0</v>
      </c>
      <c r="AR45">
        <v>13.577199999999998</v>
      </c>
      <c r="AS45">
        <v>14.415519999999997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835.40227986565196</v>
      </c>
      <c r="DN45">
        <v>28.241607989161906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269.99743552672231</v>
      </c>
      <c r="L46">
        <v>2.9980595475582508</v>
      </c>
      <c r="M46">
        <v>63.766265872569953</v>
      </c>
      <c r="N46">
        <v>51.881947483588633</v>
      </c>
      <c r="O46">
        <v>73.287545195201474</v>
      </c>
      <c r="P46">
        <v>27.531171057513912</v>
      </c>
      <c r="Q46">
        <v>2.9993277848911655</v>
      </c>
      <c r="R46">
        <v>5.9937493925720231</v>
      </c>
      <c r="S46">
        <v>4.0020286956521733</v>
      </c>
      <c r="T46">
        <v>0</v>
      </c>
      <c r="U46">
        <v>61.90642348160079</v>
      </c>
      <c r="V46">
        <v>2.9985945437441202</v>
      </c>
      <c r="W46">
        <v>5.0030704351727229</v>
      </c>
      <c r="X46">
        <v>15.001065185655348</v>
      </c>
      <c r="Y46">
        <v>0</v>
      </c>
      <c r="Z46">
        <v>2.8638167999999995</v>
      </c>
      <c r="AA46">
        <v>6.1711926599310818</v>
      </c>
      <c r="AB46">
        <v>8.780999999999997</v>
      </c>
      <c r="AC46">
        <v>4.25068</v>
      </c>
      <c r="AD46">
        <v>16.071540000000002</v>
      </c>
      <c r="AE46">
        <v>21.712782000000004</v>
      </c>
      <c r="AF46">
        <v>6.1515000000000013</v>
      </c>
      <c r="AG46">
        <v>12.955908000000003</v>
      </c>
      <c r="AH46">
        <v>67.171079999999989</v>
      </c>
      <c r="AI46">
        <v>0</v>
      </c>
      <c r="AJ46">
        <v>0</v>
      </c>
      <c r="AK46">
        <v>22.5747</v>
      </c>
      <c r="AL46">
        <v>61.549899999999994</v>
      </c>
      <c r="AM46">
        <v>0</v>
      </c>
      <c r="AN46">
        <v>0</v>
      </c>
      <c r="AO46">
        <v>11.621232000000001</v>
      </c>
      <c r="AP46">
        <v>5.3450233684428916</v>
      </c>
      <c r="AQ46">
        <v>0</v>
      </c>
      <c r="AR46">
        <v>14.546999999999997</v>
      </c>
      <c r="AS46">
        <v>14.415519999999997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835.31103545167525</v>
      </c>
      <c r="DN46">
        <v>28.238523579141521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269.99743552672231</v>
      </c>
      <c r="L47">
        <v>2.9980563461494101</v>
      </c>
      <c r="M47">
        <v>63.766265872569953</v>
      </c>
      <c r="N47">
        <v>51.881947483588633</v>
      </c>
      <c r="O47">
        <v>73.287545195201474</v>
      </c>
      <c r="P47">
        <v>27.531171057513912</v>
      </c>
      <c r="Q47">
        <v>2.9993277848911655</v>
      </c>
      <c r="R47">
        <v>5.9937493925720231</v>
      </c>
      <c r="S47">
        <v>4.1366915481171542</v>
      </c>
      <c r="T47">
        <v>0</v>
      </c>
      <c r="U47">
        <v>61.93478690488692</v>
      </c>
      <c r="V47">
        <v>6.2563497822931771</v>
      </c>
      <c r="W47">
        <v>14.131274646529562</v>
      </c>
      <c r="X47">
        <v>64.789433168056618</v>
      </c>
      <c r="Y47">
        <v>0</v>
      </c>
      <c r="Z47">
        <v>2.8638167999999995</v>
      </c>
      <c r="AA47">
        <v>6.1711926599310818</v>
      </c>
      <c r="AB47">
        <v>8.780999999999997</v>
      </c>
      <c r="AC47">
        <v>4.25068</v>
      </c>
      <c r="AD47">
        <v>12.01014</v>
      </c>
      <c r="AE47">
        <v>21.712782000000004</v>
      </c>
      <c r="AF47">
        <v>6.1515000000000013</v>
      </c>
      <c r="AG47">
        <v>12.955908000000003</v>
      </c>
      <c r="AH47">
        <v>67.171079999999989</v>
      </c>
      <c r="AI47">
        <v>0</v>
      </c>
      <c r="AJ47">
        <v>0</v>
      </c>
      <c r="AK47">
        <v>22.5747</v>
      </c>
      <c r="AL47">
        <v>61.549899999999994</v>
      </c>
      <c r="AM47">
        <v>0</v>
      </c>
      <c r="AN47">
        <v>0</v>
      </c>
      <c r="AO47">
        <v>11.621232000000001</v>
      </c>
      <c r="AP47">
        <v>5.3450233684428916</v>
      </c>
      <c r="AQ47">
        <v>0</v>
      </c>
      <c r="AR47">
        <v>9.6979999999999968</v>
      </c>
      <c r="AS47">
        <v>9.4527999999999999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882.19048536178843</v>
      </c>
      <c r="DN47">
        <v>29.823304175677592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270.00452025354735</v>
      </c>
      <c r="L48">
        <v>3.0083831128580205</v>
      </c>
      <c r="M48">
        <v>63.766265872569953</v>
      </c>
      <c r="N48">
        <v>51.881947483588633</v>
      </c>
      <c r="O48">
        <v>73.287545195201474</v>
      </c>
      <c r="P48">
        <v>27.531171057513912</v>
      </c>
      <c r="Q48">
        <v>2.9993277848911655</v>
      </c>
      <c r="R48">
        <v>5.9937493925720231</v>
      </c>
      <c r="S48">
        <v>4.1366915481171542</v>
      </c>
      <c r="T48">
        <v>0</v>
      </c>
      <c r="U48">
        <v>61.934798627795807</v>
      </c>
      <c r="V48">
        <v>6.2563497822931771</v>
      </c>
      <c r="W48">
        <v>14.131274646529562</v>
      </c>
      <c r="X48">
        <v>64.789433168056618</v>
      </c>
      <c r="Y48">
        <v>0</v>
      </c>
      <c r="Z48">
        <v>2.8638167999999995</v>
      </c>
      <c r="AA48">
        <v>6.1711926599310818</v>
      </c>
      <c r="AB48">
        <v>8.780999999999997</v>
      </c>
      <c r="AC48">
        <v>4.25068</v>
      </c>
      <c r="AD48">
        <v>12.01014</v>
      </c>
      <c r="AE48">
        <v>21.712782000000004</v>
      </c>
      <c r="AF48">
        <v>6.1515000000000013</v>
      </c>
      <c r="AG48">
        <v>12.955908000000003</v>
      </c>
      <c r="AH48">
        <v>67.171079999999989</v>
      </c>
      <c r="AI48">
        <v>0</v>
      </c>
      <c r="AJ48">
        <v>0</v>
      </c>
      <c r="AK48">
        <v>22.5747</v>
      </c>
      <c r="AL48">
        <v>61.549899999999994</v>
      </c>
      <c r="AM48">
        <v>0</v>
      </c>
      <c r="AN48">
        <v>0</v>
      </c>
      <c r="AO48">
        <v>11.621232000000001</v>
      </c>
      <c r="AP48">
        <v>5.3450233684428916</v>
      </c>
      <c r="AQ48">
        <v>0</v>
      </c>
      <c r="AR48">
        <v>9.6979999999999968</v>
      </c>
      <c r="AS48">
        <v>8.8619999999999983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881.63585809130586</v>
      </c>
      <c r="DN48">
        <v>29.804554662602733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270.00452025354735</v>
      </c>
      <c r="L49">
        <v>2.8740485577733268</v>
      </c>
      <c r="M49">
        <v>63.766265872569953</v>
      </c>
      <c r="N49">
        <v>51.881947483588633</v>
      </c>
      <c r="O49">
        <v>73.287545195201474</v>
      </c>
      <c r="P49">
        <v>27.531171057513912</v>
      </c>
      <c r="Q49">
        <v>2.9980108481262322</v>
      </c>
      <c r="R49">
        <v>5.9937493925720231</v>
      </c>
      <c r="S49">
        <v>4.0412224333333331</v>
      </c>
      <c r="T49">
        <v>0</v>
      </c>
      <c r="U49">
        <v>61.934798627795807</v>
      </c>
      <c r="V49">
        <v>6.2563497822931771</v>
      </c>
      <c r="W49">
        <v>14.131274646529562</v>
      </c>
      <c r="X49">
        <v>64.789433168056618</v>
      </c>
      <c r="Y49">
        <v>0</v>
      </c>
      <c r="Z49">
        <v>2.8638167999999995</v>
      </c>
      <c r="AA49">
        <v>12.342385319862164</v>
      </c>
      <c r="AB49">
        <v>8.780999999999997</v>
      </c>
      <c r="AC49">
        <v>4.25068</v>
      </c>
      <c r="AD49">
        <v>12.01014</v>
      </c>
      <c r="AE49">
        <v>21.712782000000004</v>
      </c>
      <c r="AF49">
        <v>6.1515000000000013</v>
      </c>
      <c r="AG49">
        <v>12.955908000000003</v>
      </c>
      <c r="AH49">
        <v>67.171079999999989</v>
      </c>
      <c r="AI49">
        <v>0</v>
      </c>
      <c r="AJ49">
        <v>0</v>
      </c>
      <c r="AK49">
        <v>22.5747</v>
      </c>
      <c r="AL49">
        <v>61.549899999999994</v>
      </c>
      <c r="AM49">
        <v>0</v>
      </c>
      <c r="AN49">
        <v>0</v>
      </c>
      <c r="AO49">
        <v>11.621232000000001</v>
      </c>
      <c r="AP49">
        <v>5.3450233684428916</v>
      </c>
      <c r="AQ49">
        <v>0</v>
      </c>
      <c r="AR49">
        <v>13.577199999999998</v>
      </c>
      <c r="AS49">
        <v>8.8619999999999983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891.13390024782359</v>
      </c>
      <c r="DN49">
        <v>30.12578455938257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270.00452025354735</v>
      </c>
      <c r="L50">
        <v>2.9980301828436282</v>
      </c>
      <c r="M50">
        <v>63.766265872569953</v>
      </c>
      <c r="N50">
        <v>51.881947483588633</v>
      </c>
      <c r="O50">
        <v>73.287545195201474</v>
      </c>
      <c r="P50">
        <v>27.531171057513912</v>
      </c>
      <c r="Q50">
        <v>2.9980108481262322</v>
      </c>
      <c r="R50">
        <v>5.9937493925720231</v>
      </c>
      <c r="S50">
        <v>4.0412224333333331</v>
      </c>
      <c r="T50">
        <v>0</v>
      </c>
      <c r="U50">
        <v>61.934798627795807</v>
      </c>
      <c r="V50">
        <v>6.2563497822931771</v>
      </c>
      <c r="W50">
        <v>14.131274646529562</v>
      </c>
      <c r="X50">
        <v>64.789433168056618</v>
      </c>
      <c r="Y50">
        <v>0</v>
      </c>
      <c r="Z50">
        <v>2.8638167999999995</v>
      </c>
      <c r="AA50">
        <v>12.342385319862164</v>
      </c>
      <c r="AB50">
        <v>8.780999999999997</v>
      </c>
      <c r="AC50">
        <v>4.25068</v>
      </c>
      <c r="AD50">
        <v>12.01014</v>
      </c>
      <c r="AE50">
        <v>21.712782000000004</v>
      </c>
      <c r="AF50">
        <v>6.1515000000000013</v>
      </c>
      <c r="AG50">
        <v>12.955908000000003</v>
      </c>
      <c r="AH50">
        <v>67.171079999999989</v>
      </c>
      <c r="AI50">
        <v>0</v>
      </c>
      <c r="AJ50">
        <v>0</v>
      </c>
      <c r="AK50">
        <v>22.5747</v>
      </c>
      <c r="AL50">
        <v>61.549899999999994</v>
      </c>
      <c r="AM50">
        <v>0</v>
      </c>
      <c r="AN50">
        <v>0</v>
      </c>
      <c r="AO50">
        <v>11.621232000000001</v>
      </c>
      <c r="AP50">
        <v>5.3450233684428916</v>
      </c>
      <c r="AQ50">
        <v>0</v>
      </c>
      <c r="AR50">
        <v>13.577199999999998</v>
      </c>
      <c r="AS50">
        <v>8.8619999999999983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891.25382767633982</v>
      </c>
      <c r="DN50">
        <v>30.129838755936849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270.00452025354735</v>
      </c>
      <c r="L51">
        <v>2.9980222993062435</v>
      </c>
      <c r="M51">
        <v>63.766265872569953</v>
      </c>
      <c r="N51">
        <v>51.881947483588633</v>
      </c>
      <c r="O51">
        <v>73.287545195201474</v>
      </c>
      <c r="P51">
        <v>27.531171057513912</v>
      </c>
      <c r="Q51">
        <v>2.9985795774647888</v>
      </c>
      <c r="R51">
        <v>5.9937493925720231</v>
      </c>
      <c r="S51">
        <v>3.9978735211267602</v>
      </c>
      <c r="T51">
        <v>0</v>
      </c>
      <c r="U51">
        <v>61.934798627795807</v>
      </c>
      <c r="V51">
        <v>6.2563497822931771</v>
      </c>
      <c r="W51">
        <v>14.131274646529562</v>
      </c>
      <c r="X51">
        <v>64.787215483283106</v>
      </c>
      <c r="Y51">
        <v>0</v>
      </c>
      <c r="Z51">
        <v>2.8638167999999995</v>
      </c>
      <c r="AA51">
        <v>12.342385319862164</v>
      </c>
      <c r="AB51">
        <v>8.780999999999997</v>
      </c>
      <c r="AC51">
        <v>4.25068</v>
      </c>
      <c r="AD51">
        <v>12.01014</v>
      </c>
      <c r="AE51">
        <v>21.712782000000004</v>
      </c>
      <c r="AF51">
        <v>6.1515000000000013</v>
      </c>
      <c r="AG51">
        <v>12.955908000000003</v>
      </c>
      <c r="AH51">
        <v>67.171079999999989</v>
      </c>
      <c r="AI51">
        <v>0</v>
      </c>
      <c r="AJ51">
        <v>0</v>
      </c>
      <c r="AK51">
        <v>22.5747</v>
      </c>
      <c r="AL51">
        <v>61.549899999999994</v>
      </c>
      <c r="AM51">
        <v>0</v>
      </c>
      <c r="AN51">
        <v>0</v>
      </c>
      <c r="AO51">
        <v>11.621232000000001</v>
      </c>
      <c r="AP51">
        <v>5.3450233684428916</v>
      </c>
      <c r="AQ51">
        <v>0</v>
      </c>
      <c r="AR51">
        <v>13.577199999999998</v>
      </c>
      <c r="AS51">
        <v>8.8619999999999983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891.21029350751917</v>
      </c>
      <c r="DN51">
        <v>30.128367173578344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270.00452025354735</v>
      </c>
      <c r="L52">
        <v>2.9980222993062435</v>
      </c>
      <c r="M52">
        <v>63.766265872569953</v>
      </c>
      <c r="N52">
        <v>51.881947483588633</v>
      </c>
      <c r="O52">
        <v>73.287545195201474</v>
      </c>
      <c r="P52">
        <v>27.531171057513912</v>
      </c>
      <c r="Q52">
        <v>2.9985795774647888</v>
      </c>
      <c r="R52">
        <v>5.9937493925720231</v>
      </c>
      <c r="S52">
        <v>3.9978735211267602</v>
      </c>
      <c r="T52">
        <v>0</v>
      </c>
      <c r="U52">
        <v>61.934798627795807</v>
      </c>
      <c r="V52">
        <v>6.2563497822931771</v>
      </c>
      <c r="W52">
        <v>14.131274646529562</v>
      </c>
      <c r="X52">
        <v>64.787215483283106</v>
      </c>
      <c r="Y52">
        <v>0</v>
      </c>
      <c r="Z52">
        <v>2.8638167999999995</v>
      </c>
      <c r="AA52">
        <v>12.342385319862164</v>
      </c>
      <c r="AB52">
        <v>8.780999999999997</v>
      </c>
      <c r="AC52">
        <v>4.25068</v>
      </c>
      <c r="AD52">
        <v>12.01014</v>
      </c>
      <c r="AE52">
        <v>21.712782000000004</v>
      </c>
      <c r="AF52">
        <v>6.1515000000000013</v>
      </c>
      <c r="AG52">
        <v>12.955908000000003</v>
      </c>
      <c r="AH52">
        <v>67.171079999999989</v>
      </c>
      <c r="AI52">
        <v>0</v>
      </c>
      <c r="AJ52">
        <v>0</v>
      </c>
      <c r="AK52">
        <v>22.5747</v>
      </c>
      <c r="AL52">
        <v>61.549899999999994</v>
      </c>
      <c r="AM52">
        <v>0</v>
      </c>
      <c r="AN52">
        <v>0</v>
      </c>
      <c r="AO52">
        <v>11.621232000000001</v>
      </c>
      <c r="AP52">
        <v>5.3450233684428916</v>
      </c>
      <c r="AQ52">
        <v>0</v>
      </c>
      <c r="AR52">
        <v>13.577199999999998</v>
      </c>
      <c r="AS52">
        <v>8.8619999999999983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891.21029350751917</v>
      </c>
      <c r="DN52">
        <v>30.128367173578344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270.00452025354735</v>
      </c>
      <c r="L53">
        <v>2.9980222993062435</v>
      </c>
      <c r="M53">
        <v>63.766265872569953</v>
      </c>
      <c r="N53">
        <v>51.881947483588633</v>
      </c>
      <c r="O53">
        <v>73.287545195201474</v>
      </c>
      <c r="P53">
        <v>27.531171057513912</v>
      </c>
      <c r="Q53">
        <v>2.9985795774647888</v>
      </c>
      <c r="R53">
        <v>5.9937493925720231</v>
      </c>
      <c r="S53">
        <v>3.9978735211267602</v>
      </c>
      <c r="T53">
        <v>0</v>
      </c>
      <c r="U53">
        <v>61.934798627795807</v>
      </c>
      <c r="V53">
        <v>6.2563497822931771</v>
      </c>
      <c r="W53">
        <v>14.131274646529562</v>
      </c>
      <c r="X53">
        <v>64.787215483283106</v>
      </c>
      <c r="Y53">
        <v>0</v>
      </c>
      <c r="Z53">
        <v>2.8638167999999995</v>
      </c>
      <c r="AA53">
        <v>12.342385319862164</v>
      </c>
      <c r="AB53">
        <v>8.780999999999997</v>
      </c>
      <c r="AC53">
        <v>4.25068</v>
      </c>
      <c r="AD53">
        <v>16.071540000000002</v>
      </c>
      <c r="AE53">
        <v>21.712782000000004</v>
      </c>
      <c r="AF53">
        <v>6.1515000000000013</v>
      </c>
      <c r="AG53">
        <v>12.955908000000003</v>
      </c>
      <c r="AH53">
        <v>67.171079999999989</v>
      </c>
      <c r="AI53">
        <v>0</v>
      </c>
      <c r="AJ53">
        <v>0</v>
      </c>
      <c r="AK53">
        <v>22.5747</v>
      </c>
      <c r="AL53">
        <v>61.549899999999994</v>
      </c>
      <c r="AM53">
        <v>0</v>
      </c>
      <c r="AN53">
        <v>0</v>
      </c>
      <c r="AO53">
        <v>11.621232000000001</v>
      </c>
      <c r="AP53">
        <v>5.3450233684428916</v>
      </c>
      <c r="AQ53">
        <v>0</v>
      </c>
      <c r="AR53">
        <v>14.546999999999997</v>
      </c>
      <c r="AS53">
        <v>8.8619999999999983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896.07697304790963</v>
      </c>
      <c r="DN53">
        <v>30.292887633188023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270.00452025354735</v>
      </c>
      <c r="L54">
        <v>2.9980222993062435</v>
      </c>
      <c r="M54">
        <v>63.766265872569953</v>
      </c>
      <c r="N54">
        <v>51.881947483588633</v>
      </c>
      <c r="O54">
        <v>73.287545195201474</v>
      </c>
      <c r="P54">
        <v>27.531171057513912</v>
      </c>
      <c r="Q54">
        <v>2.9985795774647888</v>
      </c>
      <c r="R54">
        <v>5.9937493925720231</v>
      </c>
      <c r="S54">
        <v>3.9978735211267602</v>
      </c>
      <c r="T54">
        <v>0</v>
      </c>
      <c r="U54">
        <v>61.934798627795807</v>
      </c>
      <c r="V54">
        <v>6.2563497822931771</v>
      </c>
      <c r="W54">
        <v>14.131274646529562</v>
      </c>
      <c r="X54">
        <v>64.787215483283106</v>
      </c>
      <c r="Y54">
        <v>0</v>
      </c>
      <c r="Z54">
        <v>2.8638167999999995</v>
      </c>
      <c r="AA54">
        <v>12.342385319862164</v>
      </c>
      <c r="AB54">
        <v>8.780999999999997</v>
      </c>
      <c r="AC54">
        <v>4.25068</v>
      </c>
      <c r="AD54">
        <v>16.071540000000002</v>
      </c>
      <c r="AE54">
        <v>21.712782000000004</v>
      </c>
      <c r="AF54">
        <v>6.1515000000000013</v>
      </c>
      <c r="AG54">
        <v>12.955908000000003</v>
      </c>
      <c r="AH54">
        <v>67.171079999999989</v>
      </c>
      <c r="AI54">
        <v>0</v>
      </c>
      <c r="AJ54">
        <v>0</v>
      </c>
      <c r="AK54">
        <v>22.5747</v>
      </c>
      <c r="AL54">
        <v>61.549899999999994</v>
      </c>
      <c r="AM54">
        <v>0</v>
      </c>
      <c r="AN54">
        <v>0</v>
      </c>
      <c r="AO54">
        <v>11.621232000000001</v>
      </c>
      <c r="AP54">
        <v>5.3450233684428916</v>
      </c>
      <c r="AQ54">
        <v>0</v>
      </c>
      <c r="AR54">
        <v>14.546999999999997</v>
      </c>
      <c r="AS54">
        <v>8.8619999999999983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896.07697304790963</v>
      </c>
      <c r="DN54">
        <v>30.292887633188023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270.00452025354735</v>
      </c>
      <c r="L55">
        <v>3.0393709076750812</v>
      </c>
      <c r="M55">
        <v>63.766265872569953</v>
      </c>
      <c r="N55">
        <v>51.881947483588633</v>
      </c>
      <c r="O55">
        <v>73.287545195201474</v>
      </c>
      <c r="P55">
        <v>27.531171057513912</v>
      </c>
      <c r="Q55">
        <v>2.9992877070619004</v>
      </c>
      <c r="R55">
        <v>7.9980884619388428</v>
      </c>
      <c r="S55">
        <v>3.9999545454545453</v>
      </c>
      <c r="T55">
        <v>0</v>
      </c>
      <c r="U55">
        <v>61.934798627795807</v>
      </c>
      <c r="V55">
        <v>1.9962113871635609</v>
      </c>
      <c r="W55">
        <v>5.0030704351727229</v>
      </c>
      <c r="X55">
        <v>15.001205724867726</v>
      </c>
      <c r="Y55">
        <v>0</v>
      </c>
      <c r="Z55">
        <v>2.8638167999999995</v>
      </c>
      <c r="AA55">
        <v>12.342385319862164</v>
      </c>
      <c r="AB55">
        <v>8.780999999999997</v>
      </c>
      <c r="AC55">
        <v>4.25068</v>
      </c>
      <c r="AD55">
        <v>16.071540000000002</v>
      </c>
      <c r="AE55">
        <v>21.712782000000004</v>
      </c>
      <c r="AF55">
        <v>6.1515000000000013</v>
      </c>
      <c r="AG55">
        <v>12.955908000000003</v>
      </c>
      <c r="AH55">
        <v>67.171079999999989</v>
      </c>
      <c r="AI55">
        <v>0</v>
      </c>
      <c r="AJ55">
        <v>0</v>
      </c>
      <c r="AK55">
        <v>22.5747</v>
      </c>
      <c r="AL55">
        <v>61.549899999999994</v>
      </c>
      <c r="AM55">
        <v>0</v>
      </c>
      <c r="AN55">
        <v>0</v>
      </c>
      <c r="AO55">
        <v>11.621232000000001</v>
      </c>
      <c r="AP55">
        <v>5.3450233684428916</v>
      </c>
      <c r="AQ55">
        <v>0</v>
      </c>
      <c r="AR55">
        <v>8.7281999999999993</v>
      </c>
      <c r="AS55">
        <v>8.8619999999999983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831.32138832285864</v>
      </c>
      <c r="DN55">
        <v>28.10379682499795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270.00452025354735</v>
      </c>
      <c r="L56">
        <v>2.9980157434302113</v>
      </c>
      <c r="M56">
        <v>63.766265872569953</v>
      </c>
      <c r="N56">
        <v>51.881947483588633</v>
      </c>
      <c r="O56">
        <v>73.287545195201474</v>
      </c>
      <c r="P56">
        <v>27.531171057513912</v>
      </c>
      <c r="Q56">
        <v>2.9992877070619004</v>
      </c>
      <c r="R56">
        <v>7.9999471698113211</v>
      </c>
      <c r="S56">
        <v>3.9999545454545453</v>
      </c>
      <c r="T56">
        <v>0</v>
      </c>
      <c r="U56">
        <v>61.934798627795807</v>
      </c>
      <c r="V56">
        <v>1.9962113871635609</v>
      </c>
      <c r="W56">
        <v>5.0030704351727229</v>
      </c>
      <c r="X56">
        <v>15.001205724867726</v>
      </c>
      <c r="Y56">
        <v>0</v>
      </c>
      <c r="Z56">
        <v>2.8638167999999995</v>
      </c>
      <c r="AA56">
        <v>12.342385319862164</v>
      </c>
      <c r="AB56">
        <v>8.780999999999997</v>
      </c>
      <c r="AC56">
        <v>4.25068</v>
      </c>
      <c r="AD56">
        <v>16.071540000000002</v>
      </c>
      <c r="AE56">
        <v>21.712782000000004</v>
      </c>
      <c r="AF56">
        <v>6.1515000000000013</v>
      </c>
      <c r="AG56">
        <v>12.955908000000003</v>
      </c>
      <c r="AH56">
        <v>67.171079999999989</v>
      </c>
      <c r="AI56">
        <v>0</v>
      </c>
      <c r="AJ56">
        <v>0</v>
      </c>
      <c r="AK56">
        <v>22.5747</v>
      </c>
      <c r="AL56">
        <v>61.549899999999994</v>
      </c>
      <c r="AM56">
        <v>0</v>
      </c>
      <c r="AN56">
        <v>0</v>
      </c>
      <c r="AO56">
        <v>11.621232000000001</v>
      </c>
      <c r="AP56">
        <v>5.3450233684428916</v>
      </c>
      <c r="AQ56">
        <v>0</v>
      </c>
      <c r="AR56">
        <v>8.7281999999999993</v>
      </c>
      <c r="AS56">
        <v>8.8619999999999983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831.28318350019003</v>
      </c>
      <c r="DN56">
        <v>28.102505191294057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270.00452025354735</v>
      </c>
      <c r="L57">
        <v>2.9876872120993125</v>
      </c>
      <c r="M57">
        <v>63.766265872569953</v>
      </c>
      <c r="N57">
        <v>51.881947483588633</v>
      </c>
      <c r="O57">
        <v>73.287545195201474</v>
      </c>
      <c r="P57">
        <v>27.531171057513912</v>
      </c>
      <c r="Q57">
        <v>2.9985795774647888</v>
      </c>
      <c r="R57">
        <v>7.9999471698113211</v>
      </c>
      <c r="S57">
        <v>3.9978735211267602</v>
      </c>
      <c r="T57">
        <v>0</v>
      </c>
      <c r="U57">
        <v>61.934798627795807</v>
      </c>
      <c r="V57">
        <v>1.9962113871635609</v>
      </c>
      <c r="W57">
        <v>5.0030704351727229</v>
      </c>
      <c r="X57">
        <v>15.001205724867726</v>
      </c>
      <c r="Y57">
        <v>0</v>
      </c>
      <c r="Z57">
        <v>2.8638167999999995</v>
      </c>
      <c r="AA57">
        <v>12.342385319862164</v>
      </c>
      <c r="AB57">
        <v>8.780999999999997</v>
      </c>
      <c r="AC57">
        <v>4.25068</v>
      </c>
      <c r="AD57">
        <v>16.071540000000002</v>
      </c>
      <c r="AE57">
        <v>21.712782000000004</v>
      </c>
      <c r="AF57">
        <v>6.1515000000000013</v>
      </c>
      <c r="AG57">
        <v>12.955908000000003</v>
      </c>
      <c r="AH57">
        <v>67.171079999999989</v>
      </c>
      <c r="AI57">
        <v>0</v>
      </c>
      <c r="AJ57">
        <v>0</v>
      </c>
      <c r="AK57">
        <v>22.5747</v>
      </c>
      <c r="AL57">
        <v>61.549899999999994</v>
      </c>
      <c r="AM57">
        <v>0</v>
      </c>
      <c r="AN57">
        <v>0</v>
      </c>
      <c r="AO57">
        <v>11.621232000000001</v>
      </c>
      <c r="AP57">
        <v>5.3450233684428916</v>
      </c>
      <c r="AQ57">
        <v>0</v>
      </c>
      <c r="AR57">
        <v>8.7281999999999993</v>
      </c>
      <c r="AS57">
        <v>8.8619999999999983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831.27049477135597</v>
      </c>
      <c r="DN57">
        <v>28.102076234872371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270.00452025354735</v>
      </c>
      <c r="L58">
        <v>2.9980222993062435</v>
      </c>
      <c r="M58">
        <v>63.766265872569953</v>
      </c>
      <c r="N58">
        <v>51.881947483588633</v>
      </c>
      <c r="O58">
        <v>73.287545195201474</v>
      </c>
      <c r="P58">
        <v>27.531171057513912</v>
      </c>
      <c r="Q58">
        <v>2.9985795774647888</v>
      </c>
      <c r="R58">
        <v>7.9999471698113211</v>
      </c>
      <c r="S58">
        <v>3.9978735211267602</v>
      </c>
      <c r="T58">
        <v>0</v>
      </c>
      <c r="U58">
        <v>61.934798627795807</v>
      </c>
      <c r="V58">
        <v>1.9962113871635609</v>
      </c>
      <c r="W58">
        <v>5.0030704351727229</v>
      </c>
      <c r="X58">
        <v>15.001205724867726</v>
      </c>
      <c r="Y58">
        <v>0</v>
      </c>
      <c r="Z58">
        <v>2.8638167999999995</v>
      </c>
      <c r="AA58">
        <v>12.342385319862164</v>
      </c>
      <c r="AB58">
        <v>8.780999999999997</v>
      </c>
      <c r="AC58">
        <v>4.25068</v>
      </c>
      <c r="AD58">
        <v>16.071540000000002</v>
      </c>
      <c r="AE58">
        <v>21.712782000000004</v>
      </c>
      <c r="AF58">
        <v>6.1515000000000013</v>
      </c>
      <c r="AG58">
        <v>12.955908000000003</v>
      </c>
      <c r="AH58">
        <v>67.171079999999989</v>
      </c>
      <c r="AI58">
        <v>0</v>
      </c>
      <c r="AJ58">
        <v>0</v>
      </c>
      <c r="AK58">
        <v>22.5747</v>
      </c>
      <c r="AL58">
        <v>61.549899999999994</v>
      </c>
      <c r="AM58">
        <v>0</v>
      </c>
      <c r="AN58">
        <v>0</v>
      </c>
      <c r="AO58">
        <v>11.621232000000001</v>
      </c>
      <c r="AP58">
        <v>5.3450233684428916</v>
      </c>
      <c r="AQ58">
        <v>0</v>
      </c>
      <c r="AR58">
        <v>8.7281999999999993</v>
      </c>
      <c r="AS58">
        <v>8.8619999999999983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831.2804919000572</v>
      </c>
      <c r="DN58">
        <v>28.102414193377967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270.00452025354735</v>
      </c>
      <c r="L59">
        <v>2.9980222993062435</v>
      </c>
      <c r="M59">
        <v>63.766265872569953</v>
      </c>
      <c r="N59">
        <v>51.881947483588633</v>
      </c>
      <c r="O59">
        <v>73.287545195201474</v>
      </c>
      <c r="P59">
        <v>27.531171057513912</v>
      </c>
      <c r="Q59">
        <v>2.9985795774647888</v>
      </c>
      <c r="R59">
        <v>7.9999471698113211</v>
      </c>
      <c r="S59">
        <v>3.9978735211267602</v>
      </c>
      <c r="T59">
        <v>0</v>
      </c>
      <c r="U59">
        <v>61.934798627795807</v>
      </c>
      <c r="V59">
        <v>1.9962113871635609</v>
      </c>
      <c r="W59">
        <v>5.0030704351727229</v>
      </c>
      <c r="X59">
        <v>15.001205724867726</v>
      </c>
      <c r="Y59">
        <v>0</v>
      </c>
      <c r="Z59">
        <v>0</v>
      </c>
      <c r="AA59">
        <v>12.342385319862164</v>
      </c>
      <c r="AB59">
        <v>8.780999999999997</v>
      </c>
      <c r="AC59">
        <v>4.25068</v>
      </c>
      <c r="AD59">
        <v>16.071540000000002</v>
      </c>
      <c r="AE59">
        <v>21.712782000000004</v>
      </c>
      <c r="AF59">
        <v>6.1515000000000013</v>
      </c>
      <c r="AG59">
        <v>12.955908000000003</v>
      </c>
      <c r="AH59">
        <v>67.171079999999989</v>
      </c>
      <c r="AI59">
        <v>0</v>
      </c>
      <c r="AJ59">
        <v>0</v>
      </c>
      <c r="AK59">
        <v>22.5747</v>
      </c>
      <c r="AL59">
        <v>61.549899999999994</v>
      </c>
      <c r="AM59">
        <v>0</v>
      </c>
      <c r="AN59">
        <v>0</v>
      </c>
      <c r="AO59">
        <v>11.621232000000001</v>
      </c>
      <c r="AP59">
        <v>5.3450233684428916</v>
      </c>
      <c r="AQ59">
        <v>0</v>
      </c>
      <c r="AR59">
        <v>20.850699999999996</v>
      </c>
      <c r="AS59">
        <v>8.8619999999999983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840.23641608914807</v>
      </c>
      <c r="DN59">
        <v>28.405173204287063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270.00452025354735</v>
      </c>
      <c r="L60">
        <v>2.9980222993062435</v>
      </c>
      <c r="M60">
        <v>63.766265872569953</v>
      </c>
      <c r="N60">
        <v>51.881947483588633</v>
      </c>
      <c r="O60">
        <v>73.287545195201474</v>
      </c>
      <c r="P60">
        <v>27.531171057513912</v>
      </c>
      <c r="Q60">
        <v>2.9980273109243694</v>
      </c>
      <c r="R60">
        <v>7.9999471698113211</v>
      </c>
      <c r="S60">
        <v>4.0018950495049506</v>
      </c>
      <c r="T60">
        <v>0</v>
      </c>
      <c r="U60">
        <v>61.934798627795807</v>
      </c>
      <c r="V60">
        <v>1.9962113871635609</v>
      </c>
      <c r="W60">
        <v>5.0030704351727229</v>
      </c>
      <c r="X60">
        <v>15.001205724867726</v>
      </c>
      <c r="Y60">
        <v>0</v>
      </c>
      <c r="Z60">
        <v>0</v>
      </c>
      <c r="AA60">
        <v>12.342385319862164</v>
      </c>
      <c r="AB60">
        <v>8.780999999999997</v>
      </c>
      <c r="AC60">
        <v>4.25068</v>
      </c>
      <c r="AD60">
        <v>16.071540000000002</v>
      </c>
      <c r="AE60">
        <v>21.712782000000004</v>
      </c>
      <c r="AF60">
        <v>6.1515000000000013</v>
      </c>
      <c r="AG60">
        <v>12.955908000000003</v>
      </c>
      <c r="AH60">
        <v>67.171079999999989</v>
      </c>
      <c r="AI60">
        <v>0</v>
      </c>
      <c r="AJ60">
        <v>0</v>
      </c>
      <c r="AK60">
        <v>22.5747</v>
      </c>
      <c r="AL60">
        <v>61.549899999999994</v>
      </c>
      <c r="AM60">
        <v>0</v>
      </c>
      <c r="AN60">
        <v>0</v>
      </c>
      <c r="AO60">
        <v>11.621232000000001</v>
      </c>
      <c r="AP60">
        <v>5.3450233684428916</v>
      </c>
      <c r="AQ60">
        <v>0</v>
      </c>
      <c r="AR60">
        <v>20.850699999999996</v>
      </c>
      <c r="AS60">
        <v>8.8619999999999983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840.23977198687498</v>
      </c>
      <c r="DN60">
        <v>28.40528656839798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270.00452025354735</v>
      </c>
      <c r="L61">
        <v>2.797081472588264</v>
      </c>
      <c r="M61">
        <v>63.766265872569953</v>
      </c>
      <c r="N61">
        <v>51.881947483588633</v>
      </c>
      <c r="O61">
        <v>73.287545195201474</v>
      </c>
      <c r="P61">
        <v>27.531171057513912</v>
      </c>
      <c r="Q61">
        <v>2.9970155697098368</v>
      </c>
      <c r="R61">
        <v>7.9999471698113211</v>
      </c>
      <c r="S61">
        <v>4.0018950495049506</v>
      </c>
      <c r="T61">
        <v>0</v>
      </c>
      <c r="U61">
        <v>61.934798627795807</v>
      </c>
      <c r="V61">
        <v>1.9962113871635609</v>
      </c>
      <c r="W61">
        <v>5.0030704351727229</v>
      </c>
      <c r="X61">
        <v>15.001065185655348</v>
      </c>
      <c r="Y61">
        <v>0</v>
      </c>
      <c r="Z61">
        <v>0</v>
      </c>
      <c r="AA61">
        <v>12.342385319862164</v>
      </c>
      <c r="AB61">
        <v>8.780999999999997</v>
      </c>
      <c r="AC61">
        <v>4.25068</v>
      </c>
      <c r="AD61">
        <v>16.071540000000002</v>
      </c>
      <c r="AE61">
        <v>21.712782000000004</v>
      </c>
      <c r="AF61">
        <v>6.1515000000000013</v>
      </c>
      <c r="AG61">
        <v>12.955908000000003</v>
      </c>
      <c r="AH61">
        <v>67.171079999999989</v>
      </c>
      <c r="AI61">
        <v>0</v>
      </c>
      <c r="AJ61">
        <v>0</v>
      </c>
      <c r="AK61">
        <v>22.5747</v>
      </c>
      <c r="AL61">
        <v>61.549899999999994</v>
      </c>
      <c r="AM61">
        <v>0</v>
      </c>
      <c r="AN61">
        <v>0</v>
      </c>
      <c r="AO61">
        <v>11.621232000000001</v>
      </c>
      <c r="AP61">
        <v>5.3450233684428916</v>
      </c>
      <c r="AQ61">
        <v>0</v>
      </c>
      <c r="AR61">
        <v>8.7281999999999993</v>
      </c>
      <c r="AS61">
        <v>8.8619999999999983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828.54610579112853</v>
      </c>
      <c r="DN61">
        <v>27.774359656999486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270.00452025354735</v>
      </c>
      <c r="L62">
        <v>2.797081472588264</v>
      </c>
      <c r="M62">
        <v>63.766265872569953</v>
      </c>
      <c r="N62">
        <v>51.881947483588633</v>
      </c>
      <c r="O62">
        <v>73.287545195201474</v>
      </c>
      <c r="P62">
        <v>27.531171057513912</v>
      </c>
      <c r="Q62">
        <v>2.9970155697098368</v>
      </c>
      <c r="R62">
        <v>7.9999471698113211</v>
      </c>
      <c r="S62">
        <v>4.0018950495049506</v>
      </c>
      <c r="T62">
        <v>0</v>
      </c>
      <c r="U62">
        <v>61.934798627795807</v>
      </c>
      <c r="V62">
        <v>1.9962113871635609</v>
      </c>
      <c r="W62">
        <v>5.0030704351727229</v>
      </c>
      <c r="X62">
        <v>15.001065185655348</v>
      </c>
      <c r="Y62">
        <v>0</v>
      </c>
      <c r="Z62">
        <v>0</v>
      </c>
      <c r="AA62">
        <v>12.342385319862164</v>
      </c>
      <c r="AB62">
        <v>8.780999999999997</v>
      </c>
      <c r="AC62">
        <v>4.25068</v>
      </c>
      <c r="AD62">
        <v>16.071540000000002</v>
      </c>
      <c r="AE62">
        <v>21.712782000000004</v>
      </c>
      <c r="AF62">
        <v>6.1515000000000013</v>
      </c>
      <c r="AG62">
        <v>12.955908000000003</v>
      </c>
      <c r="AH62">
        <v>67.171079999999989</v>
      </c>
      <c r="AI62">
        <v>0</v>
      </c>
      <c r="AJ62">
        <v>0</v>
      </c>
      <c r="AK62">
        <v>22.5747</v>
      </c>
      <c r="AL62">
        <v>61.549899999999994</v>
      </c>
      <c r="AM62">
        <v>0</v>
      </c>
      <c r="AN62">
        <v>0</v>
      </c>
      <c r="AO62">
        <v>11.621232000000001</v>
      </c>
      <c r="AP62">
        <v>5.3450233684428916</v>
      </c>
      <c r="AQ62">
        <v>0</v>
      </c>
      <c r="AR62">
        <v>8.7281999999999993</v>
      </c>
      <c r="AS62">
        <v>8.8619999999999983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828.54610579112853</v>
      </c>
      <c r="DN62">
        <v>27.774359656999486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270.00452025354735</v>
      </c>
      <c r="L63">
        <v>2.9044605423819689</v>
      </c>
      <c r="M63">
        <v>63.766265872569953</v>
      </c>
      <c r="N63">
        <v>51.881947483588633</v>
      </c>
      <c r="O63">
        <v>73.287545195201474</v>
      </c>
      <c r="P63">
        <v>27.531171057513912</v>
      </c>
      <c r="Q63">
        <v>2.9970155697098368</v>
      </c>
      <c r="R63">
        <v>7.9999471698113211</v>
      </c>
      <c r="S63">
        <v>4.0018950495049506</v>
      </c>
      <c r="T63">
        <v>0</v>
      </c>
      <c r="U63">
        <v>61.934798627795807</v>
      </c>
      <c r="V63">
        <v>1.9962113871635609</v>
      </c>
      <c r="W63">
        <v>5.0030704351727229</v>
      </c>
      <c r="X63">
        <v>15.001065185655348</v>
      </c>
      <c r="Y63">
        <v>0</v>
      </c>
      <c r="Z63">
        <v>0</v>
      </c>
      <c r="AA63">
        <v>12.342385319862164</v>
      </c>
      <c r="AB63">
        <v>8.780999999999997</v>
      </c>
      <c r="AC63">
        <v>4.25068</v>
      </c>
      <c r="AD63">
        <v>16.071540000000002</v>
      </c>
      <c r="AE63">
        <v>21.712782000000004</v>
      </c>
      <c r="AF63">
        <v>6.1515000000000013</v>
      </c>
      <c r="AG63">
        <v>12.955908000000003</v>
      </c>
      <c r="AH63">
        <v>67.171079999999989</v>
      </c>
      <c r="AI63">
        <v>0</v>
      </c>
      <c r="AJ63">
        <v>0</v>
      </c>
      <c r="AK63">
        <v>22.5747</v>
      </c>
      <c r="AL63">
        <v>61.549899999999994</v>
      </c>
      <c r="AM63">
        <v>0</v>
      </c>
      <c r="AN63">
        <v>0</v>
      </c>
      <c r="AO63">
        <v>11.621232000000001</v>
      </c>
      <c r="AP63">
        <v>5.3450233684428916</v>
      </c>
      <c r="AQ63">
        <v>0</v>
      </c>
      <c r="AR63">
        <v>6.7885999999999989</v>
      </c>
      <c r="AS63">
        <v>8.8619999999999983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826.66753836124735</v>
      </c>
      <c r="DN63">
        <v>27.820706156674376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270.00452025354735</v>
      </c>
      <c r="L64">
        <v>2.9044605423819689</v>
      </c>
      <c r="M64">
        <v>63.766265872569953</v>
      </c>
      <c r="N64">
        <v>51.881947483588633</v>
      </c>
      <c r="O64">
        <v>73.287545195201474</v>
      </c>
      <c r="P64">
        <v>27.531171057513912</v>
      </c>
      <c r="Q64">
        <v>2.9970155697098368</v>
      </c>
      <c r="R64">
        <v>7.9999471698113211</v>
      </c>
      <c r="S64">
        <v>4.0018950495049506</v>
      </c>
      <c r="T64">
        <v>0</v>
      </c>
      <c r="U64">
        <v>61.934798627795807</v>
      </c>
      <c r="V64">
        <v>1.9962113871635609</v>
      </c>
      <c r="W64">
        <v>5.0030704351727229</v>
      </c>
      <c r="X64">
        <v>64.789433168056618</v>
      </c>
      <c r="Y64">
        <v>0</v>
      </c>
      <c r="Z64">
        <v>0</v>
      </c>
      <c r="AA64">
        <v>12.342385319862164</v>
      </c>
      <c r="AB64">
        <v>8.780999999999997</v>
      </c>
      <c r="AC64">
        <v>4.25068</v>
      </c>
      <c r="AD64">
        <v>16.071540000000002</v>
      </c>
      <c r="AE64">
        <v>21.712782000000004</v>
      </c>
      <c r="AF64">
        <v>6.1515000000000013</v>
      </c>
      <c r="AG64">
        <v>12.955908000000003</v>
      </c>
      <c r="AH64">
        <v>67.171079999999989</v>
      </c>
      <c r="AI64">
        <v>0</v>
      </c>
      <c r="AJ64">
        <v>0</v>
      </c>
      <c r="AK64">
        <v>22.5747</v>
      </c>
      <c r="AL64">
        <v>61.549899999999994</v>
      </c>
      <c r="AM64">
        <v>0</v>
      </c>
      <c r="AN64">
        <v>0</v>
      </c>
      <c r="AO64">
        <v>11.621232000000001</v>
      </c>
      <c r="AP64">
        <v>5.3450233684428916</v>
      </c>
      <c r="AQ64">
        <v>10.4808</v>
      </c>
      <c r="AR64">
        <v>6.7885999999999989</v>
      </c>
      <c r="AS64">
        <v>8.8619999999999983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884.96590454773332</v>
      </c>
      <c r="DN64">
        <v>29.791507952589726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270.00452025354735</v>
      </c>
      <c r="L65">
        <v>2.9044605423819689</v>
      </c>
      <c r="M65">
        <v>63.766265872569953</v>
      </c>
      <c r="N65">
        <v>51.881947483588633</v>
      </c>
      <c r="O65">
        <v>73.287545195201474</v>
      </c>
      <c r="P65">
        <v>27.531171057513912</v>
      </c>
      <c r="Q65">
        <v>3.0796918612880404</v>
      </c>
      <c r="R65">
        <v>7.9999471698113211</v>
      </c>
      <c r="S65">
        <v>4.0018950495049506</v>
      </c>
      <c r="T65">
        <v>0</v>
      </c>
      <c r="U65">
        <v>61.934798627795807</v>
      </c>
      <c r="V65">
        <v>6.2563497822931771</v>
      </c>
      <c r="W65">
        <v>12.425462223602484</v>
      </c>
      <c r="X65">
        <v>64.789433168056618</v>
      </c>
      <c r="Y65">
        <v>0</v>
      </c>
      <c r="Z65">
        <v>0</v>
      </c>
      <c r="AA65">
        <v>12.342385319862164</v>
      </c>
      <c r="AB65">
        <v>8.780999999999997</v>
      </c>
      <c r="AC65">
        <v>4.25068</v>
      </c>
      <c r="AD65">
        <v>16.071540000000002</v>
      </c>
      <c r="AE65">
        <v>21.712782000000004</v>
      </c>
      <c r="AF65">
        <v>6.1515000000000013</v>
      </c>
      <c r="AG65">
        <v>12.955908000000003</v>
      </c>
      <c r="AH65">
        <v>67.171079999999989</v>
      </c>
      <c r="AI65">
        <v>0</v>
      </c>
      <c r="AJ65">
        <v>0</v>
      </c>
      <c r="AK65">
        <v>22.5747</v>
      </c>
      <c r="AL65">
        <v>59.382649999999991</v>
      </c>
      <c r="AM65">
        <v>0</v>
      </c>
      <c r="AN65">
        <v>0</v>
      </c>
      <c r="AO65">
        <v>11.621232000000001</v>
      </c>
      <c r="AP65">
        <v>5.3450233684428916</v>
      </c>
      <c r="AQ65">
        <v>10.4808</v>
      </c>
      <c r="AR65">
        <v>9.6979999999999968</v>
      </c>
      <c r="AS65">
        <v>8.8619999999999983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897.06427027986001</v>
      </c>
      <c r="DN65">
        <v>30.200498695600714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270.00452025354735</v>
      </c>
      <c r="L66">
        <v>2.9044605423819689</v>
      </c>
      <c r="M66">
        <v>63.766265872569953</v>
      </c>
      <c r="N66">
        <v>51.881947483588633</v>
      </c>
      <c r="O66">
        <v>73.287545195201474</v>
      </c>
      <c r="P66">
        <v>27.531171057513912</v>
      </c>
      <c r="Q66">
        <v>3.0796918612880404</v>
      </c>
      <c r="R66">
        <v>7.9999471698113211</v>
      </c>
      <c r="S66">
        <v>4.0018950495049506</v>
      </c>
      <c r="T66">
        <v>0</v>
      </c>
      <c r="U66">
        <v>61.934798627795807</v>
      </c>
      <c r="V66">
        <v>6.2563497822931771</v>
      </c>
      <c r="W66">
        <v>13.992869207142856</v>
      </c>
      <c r="X66">
        <v>64.789433168056618</v>
      </c>
      <c r="Y66">
        <v>0</v>
      </c>
      <c r="Z66">
        <v>0</v>
      </c>
      <c r="AA66">
        <v>12.342385319862164</v>
      </c>
      <c r="AB66">
        <v>8.780999999999997</v>
      </c>
      <c r="AC66">
        <v>4.25068</v>
      </c>
      <c r="AD66">
        <v>16.071540000000002</v>
      </c>
      <c r="AE66">
        <v>21.712782000000004</v>
      </c>
      <c r="AF66">
        <v>6.1515000000000013</v>
      </c>
      <c r="AG66">
        <v>12.955908000000003</v>
      </c>
      <c r="AH66">
        <v>67.171079999999989</v>
      </c>
      <c r="AI66">
        <v>0</v>
      </c>
      <c r="AJ66">
        <v>0</v>
      </c>
      <c r="AK66">
        <v>22.5747</v>
      </c>
      <c r="AL66">
        <v>59.382649999999991</v>
      </c>
      <c r="AM66">
        <v>0</v>
      </c>
      <c r="AN66">
        <v>0</v>
      </c>
      <c r="AO66">
        <v>11.621232000000001</v>
      </c>
      <c r="AP66">
        <v>5.3450233684428916</v>
      </c>
      <c r="AQ66">
        <v>21.835000000000001</v>
      </c>
      <c r="AR66">
        <v>9.6979999999999968</v>
      </c>
      <c r="AS66">
        <v>8.8619999999999983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909.56334034568738</v>
      </c>
      <c r="DN66">
        <v>30.62303561331354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3.3081938278487844E-4</v>
      </c>
      <c r="H67">
        <v>0</v>
      </c>
      <c r="I67">
        <v>0</v>
      </c>
      <c r="J67">
        <v>0</v>
      </c>
      <c r="K67">
        <v>335.00338511678876</v>
      </c>
      <c r="L67">
        <v>2.9044605423819689</v>
      </c>
      <c r="M67">
        <v>63.766265872569953</v>
      </c>
      <c r="N67">
        <v>51.881947483588633</v>
      </c>
      <c r="O67">
        <v>73.287545195201474</v>
      </c>
      <c r="P67">
        <v>27.531171057513912</v>
      </c>
      <c r="Q67">
        <v>2.9971025454545459</v>
      </c>
      <c r="R67">
        <v>18.616086344793953</v>
      </c>
      <c r="S67">
        <v>4.0018950495049506</v>
      </c>
      <c r="T67">
        <v>0</v>
      </c>
      <c r="U67">
        <v>61.934798627795807</v>
      </c>
      <c r="V67">
        <v>6.2563497822931771</v>
      </c>
      <c r="W67">
        <v>14.131274646529562</v>
      </c>
      <c r="X67">
        <v>64.789433168056618</v>
      </c>
      <c r="Y67">
        <v>0</v>
      </c>
      <c r="Z67">
        <v>0</v>
      </c>
      <c r="AA67">
        <v>12.342385319862164</v>
      </c>
      <c r="AB67">
        <v>8.780999999999997</v>
      </c>
      <c r="AC67">
        <v>4.25068</v>
      </c>
      <c r="AD67">
        <v>16.071540000000002</v>
      </c>
      <c r="AE67">
        <v>21.712782000000004</v>
      </c>
      <c r="AF67">
        <v>6.1515000000000013</v>
      </c>
      <c r="AG67">
        <v>12.955908000000003</v>
      </c>
      <c r="AH67">
        <v>67.171079999999989</v>
      </c>
      <c r="AI67">
        <v>0</v>
      </c>
      <c r="AJ67">
        <v>0</v>
      </c>
      <c r="AK67">
        <v>22.5747</v>
      </c>
      <c r="AL67">
        <v>59.382649999999991</v>
      </c>
      <c r="AM67">
        <v>0</v>
      </c>
      <c r="AN67">
        <v>0</v>
      </c>
      <c r="AO67">
        <v>11.621232000000001</v>
      </c>
      <c r="AP67">
        <v>5.3450233684428916</v>
      </c>
      <c r="AQ67">
        <v>21.835000000000001</v>
      </c>
      <c r="AR67">
        <v>9.6979999999999968</v>
      </c>
      <c r="AS67">
        <v>14.415519999999997</v>
      </c>
      <c r="AT67">
        <v>0</v>
      </c>
      <c r="AU67">
        <v>0</v>
      </c>
      <c r="AV67">
        <v>5.1615792663279334E-4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988.13246437930889</v>
      </c>
      <c r="DN67">
        <v>33.279098718779039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3.3081938278487844E-4</v>
      </c>
      <c r="H68">
        <v>0</v>
      </c>
      <c r="I68">
        <v>0</v>
      </c>
      <c r="J68">
        <v>4.0156887036279522E-4</v>
      </c>
      <c r="K68">
        <v>390.00656109198138</v>
      </c>
      <c r="L68">
        <v>2.9044605423819689</v>
      </c>
      <c r="M68">
        <v>63.766265872569953</v>
      </c>
      <c r="N68">
        <v>51.881947483588633</v>
      </c>
      <c r="O68">
        <v>73.287545195201474</v>
      </c>
      <c r="P68">
        <v>27.531171057513912</v>
      </c>
      <c r="Q68">
        <v>2.9971025454545459</v>
      </c>
      <c r="R68">
        <v>18.616086344793953</v>
      </c>
      <c r="S68">
        <v>4.0018950495049506</v>
      </c>
      <c r="T68">
        <v>0</v>
      </c>
      <c r="U68">
        <v>61.934798627795807</v>
      </c>
      <c r="V68">
        <v>6.2563497822931771</v>
      </c>
      <c r="W68">
        <v>14.131274646529562</v>
      </c>
      <c r="X68">
        <v>64.789433168056618</v>
      </c>
      <c r="Y68">
        <v>0</v>
      </c>
      <c r="Z68">
        <v>0</v>
      </c>
      <c r="AA68">
        <v>12.342385319862164</v>
      </c>
      <c r="AB68">
        <v>8.780999999999997</v>
      </c>
      <c r="AC68">
        <v>4.25068</v>
      </c>
      <c r="AD68">
        <v>16.071540000000002</v>
      </c>
      <c r="AE68">
        <v>21.712782000000004</v>
      </c>
      <c r="AF68">
        <v>6.1515000000000013</v>
      </c>
      <c r="AG68">
        <v>12.955908000000003</v>
      </c>
      <c r="AH68">
        <v>67.171079999999989</v>
      </c>
      <c r="AI68">
        <v>0</v>
      </c>
      <c r="AJ68">
        <v>0</v>
      </c>
      <c r="AK68">
        <v>22.5747</v>
      </c>
      <c r="AL68">
        <v>59.382649999999991</v>
      </c>
      <c r="AM68">
        <v>0</v>
      </c>
      <c r="AN68">
        <v>0</v>
      </c>
      <c r="AO68">
        <v>11.621232000000001</v>
      </c>
      <c r="AP68">
        <v>5.3450233684428916</v>
      </c>
      <c r="AQ68">
        <v>21.835000000000001</v>
      </c>
      <c r="AR68">
        <v>9.6979999999999968</v>
      </c>
      <c r="AS68">
        <v>8.8619999999999983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1035.9650054981246</v>
      </c>
      <c r="DN68">
        <v>34.896098986100014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9.5904866675945309E-4</v>
      </c>
      <c r="H69">
        <v>0</v>
      </c>
      <c r="I69">
        <v>0</v>
      </c>
      <c r="J69">
        <v>4.0156887036279522E-4</v>
      </c>
      <c r="K69">
        <v>415.00586186859829</v>
      </c>
      <c r="L69">
        <v>2.9044605423819689</v>
      </c>
      <c r="M69">
        <v>63.766265872569953</v>
      </c>
      <c r="N69">
        <v>51.881947483588633</v>
      </c>
      <c r="O69">
        <v>73.287545195201474</v>
      </c>
      <c r="P69">
        <v>27.531171057513912</v>
      </c>
      <c r="Q69">
        <v>2.9971025454545459</v>
      </c>
      <c r="R69">
        <v>18.616086344793953</v>
      </c>
      <c r="S69">
        <v>4.0018950495049506</v>
      </c>
      <c r="T69">
        <v>0</v>
      </c>
      <c r="U69">
        <v>61.934798627795807</v>
      </c>
      <c r="V69">
        <v>6.2563497822931771</v>
      </c>
      <c r="W69">
        <v>14.131274646529562</v>
      </c>
      <c r="X69">
        <v>64.789433168056618</v>
      </c>
      <c r="Y69">
        <v>0</v>
      </c>
      <c r="Z69">
        <v>0</v>
      </c>
      <c r="AA69">
        <v>12.342385319862164</v>
      </c>
      <c r="AB69">
        <v>8.780999999999997</v>
      </c>
      <c r="AC69">
        <v>4.25068</v>
      </c>
      <c r="AD69">
        <v>16.071540000000002</v>
      </c>
      <c r="AE69">
        <v>21.712782000000004</v>
      </c>
      <c r="AF69">
        <v>6.1515000000000013</v>
      </c>
      <c r="AG69">
        <v>12.955908000000003</v>
      </c>
      <c r="AH69">
        <v>67.171079999999989</v>
      </c>
      <c r="AI69">
        <v>0</v>
      </c>
      <c r="AJ69">
        <v>0</v>
      </c>
      <c r="AK69">
        <v>22.5747</v>
      </c>
      <c r="AL69">
        <v>52.013999999999996</v>
      </c>
      <c r="AM69">
        <v>0</v>
      </c>
      <c r="AN69">
        <v>0</v>
      </c>
      <c r="AO69">
        <v>11.621232000000001</v>
      </c>
      <c r="AP69">
        <v>5.3450233684428916</v>
      </c>
      <c r="AQ69">
        <v>21.835000000000001</v>
      </c>
      <c r="AR69">
        <v>9.6979999999999968</v>
      </c>
      <c r="AS69">
        <v>8.8619999999999983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1053.0197417508061</v>
      </c>
      <c r="DN69">
        <v>35.472641739319073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1.5872779517475677E-3</v>
      </c>
      <c r="H70">
        <v>0</v>
      </c>
      <c r="I70">
        <v>0</v>
      </c>
      <c r="J70">
        <v>4.0156887036279522E-4</v>
      </c>
      <c r="K70">
        <v>440.00521953932088</v>
      </c>
      <c r="L70">
        <v>2.9044605423819689</v>
      </c>
      <c r="M70">
        <v>63.766265872569953</v>
      </c>
      <c r="N70">
        <v>51.881947483588633</v>
      </c>
      <c r="O70">
        <v>73.287545195201474</v>
      </c>
      <c r="P70">
        <v>27.531171057513912</v>
      </c>
      <c r="Q70">
        <v>2.9971025454545459</v>
      </c>
      <c r="R70">
        <v>18.616086344793953</v>
      </c>
      <c r="S70">
        <v>4.0018950495049506</v>
      </c>
      <c r="T70">
        <v>0</v>
      </c>
      <c r="U70">
        <v>61.934798627795807</v>
      </c>
      <c r="V70">
        <v>6.2563497822931771</v>
      </c>
      <c r="W70">
        <v>14.131274646529562</v>
      </c>
      <c r="X70">
        <v>64.789433168056618</v>
      </c>
      <c r="Y70">
        <v>0</v>
      </c>
      <c r="Z70">
        <v>2.8638167999999995</v>
      </c>
      <c r="AA70">
        <v>12.342385319862164</v>
      </c>
      <c r="AB70">
        <v>8.780999999999997</v>
      </c>
      <c r="AC70">
        <v>4.25068</v>
      </c>
      <c r="AD70">
        <v>16.071540000000002</v>
      </c>
      <c r="AE70">
        <v>21.712782000000004</v>
      </c>
      <c r="AF70">
        <v>6.1515000000000013</v>
      </c>
      <c r="AG70">
        <v>12.955908000000003</v>
      </c>
      <c r="AH70">
        <v>67.171079999999989</v>
      </c>
      <c r="AI70">
        <v>0</v>
      </c>
      <c r="AJ70">
        <v>0</v>
      </c>
      <c r="AK70">
        <v>22.5747</v>
      </c>
      <c r="AL70">
        <v>52.013999999999996</v>
      </c>
      <c r="AM70">
        <v>0</v>
      </c>
      <c r="AN70">
        <v>0</v>
      </c>
      <c r="AO70">
        <v>11.621232000000001</v>
      </c>
      <c r="AP70">
        <v>5.3450233684428916</v>
      </c>
      <c r="AQ70">
        <v>21.835000000000001</v>
      </c>
      <c r="AR70">
        <v>9.6979999999999968</v>
      </c>
      <c r="AS70">
        <v>8.8619999999999983</v>
      </c>
      <c r="AT70">
        <v>0</v>
      </c>
      <c r="AU70">
        <v>0</v>
      </c>
      <c r="AV70">
        <v>3.0327553846321458E-3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1079.9753317530967</v>
      </c>
      <c r="DN70">
        <v>36.383887192420552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480.00484499944707</v>
      </c>
      <c r="L71">
        <v>2.9044605423819689</v>
      </c>
      <c r="M71">
        <v>63.766265872569953</v>
      </c>
      <c r="N71">
        <v>51.881947483588633</v>
      </c>
      <c r="O71">
        <v>73.287545195201474</v>
      </c>
      <c r="P71">
        <v>27.531171057513912</v>
      </c>
      <c r="Q71">
        <v>2.9971025454545459</v>
      </c>
      <c r="R71">
        <v>18.616086344793953</v>
      </c>
      <c r="S71">
        <v>4.0018950495049506</v>
      </c>
      <c r="T71">
        <v>0</v>
      </c>
      <c r="U71">
        <v>61.934798627795807</v>
      </c>
      <c r="V71">
        <v>6.2563497822931771</v>
      </c>
      <c r="W71">
        <v>14.131274646529562</v>
      </c>
      <c r="X71">
        <v>64.789433168056618</v>
      </c>
      <c r="Y71">
        <v>0</v>
      </c>
      <c r="Z71">
        <v>2.8638167999999995</v>
      </c>
      <c r="AA71">
        <v>12.342385319862164</v>
      </c>
      <c r="AB71">
        <v>8.780999999999997</v>
      </c>
      <c r="AC71">
        <v>4.25068</v>
      </c>
      <c r="AD71">
        <v>16.071540000000002</v>
      </c>
      <c r="AE71">
        <v>21.712782000000004</v>
      </c>
      <c r="AF71">
        <v>6.1515000000000013</v>
      </c>
      <c r="AG71">
        <v>12.955908000000003</v>
      </c>
      <c r="AH71">
        <v>67.171079999999989</v>
      </c>
      <c r="AI71">
        <v>0</v>
      </c>
      <c r="AJ71">
        <v>0</v>
      </c>
      <c r="AK71">
        <v>22.5747</v>
      </c>
      <c r="AL71">
        <v>52.013999999999996</v>
      </c>
      <c r="AM71">
        <v>0</v>
      </c>
      <c r="AN71">
        <v>0</v>
      </c>
      <c r="AO71">
        <v>11.621232000000001</v>
      </c>
      <c r="AP71">
        <v>5.3450233684428916</v>
      </c>
      <c r="AQ71">
        <v>21.835000000000001</v>
      </c>
      <c r="AR71">
        <v>9.6979999999999968</v>
      </c>
      <c r="AS71">
        <v>8.8619999999999983</v>
      </c>
      <c r="AT71">
        <v>0</v>
      </c>
      <c r="AU71">
        <v>0</v>
      </c>
      <c r="AV71">
        <v>3.0327553846321458E-3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1118.6650456434327</v>
      </c>
      <c r="DN71">
        <v>37.691809915388909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6.5312262153242103E-4</v>
      </c>
      <c r="H72">
        <v>0</v>
      </c>
      <c r="I72">
        <v>0</v>
      </c>
      <c r="J72">
        <v>0</v>
      </c>
      <c r="K72">
        <v>495.00505281681438</v>
      </c>
      <c r="L72">
        <v>2.9044605423819689</v>
      </c>
      <c r="M72">
        <v>63.766265872569953</v>
      </c>
      <c r="N72">
        <v>51.881947483588633</v>
      </c>
      <c r="O72">
        <v>73.287545195201474</v>
      </c>
      <c r="P72">
        <v>27.531171057513912</v>
      </c>
      <c r="Q72">
        <v>2.9971025454545459</v>
      </c>
      <c r="R72">
        <v>18.616086344793953</v>
      </c>
      <c r="S72">
        <v>4.0018950495049506</v>
      </c>
      <c r="T72">
        <v>0</v>
      </c>
      <c r="U72">
        <v>61.934798627795807</v>
      </c>
      <c r="V72">
        <v>6.2563497822931771</v>
      </c>
      <c r="W72">
        <v>14.131274646529562</v>
      </c>
      <c r="X72">
        <v>64.789433168056618</v>
      </c>
      <c r="Y72">
        <v>0</v>
      </c>
      <c r="Z72">
        <v>2.8638167999999995</v>
      </c>
      <c r="AA72">
        <v>12.342385319862164</v>
      </c>
      <c r="AB72">
        <v>8.780999999999997</v>
      </c>
      <c r="AC72">
        <v>4.25068</v>
      </c>
      <c r="AD72">
        <v>16.071540000000002</v>
      </c>
      <c r="AE72">
        <v>21.712782000000004</v>
      </c>
      <c r="AF72">
        <v>6.1515000000000013</v>
      </c>
      <c r="AG72">
        <v>12.955908000000003</v>
      </c>
      <c r="AH72">
        <v>67.171079999999989</v>
      </c>
      <c r="AI72">
        <v>0</v>
      </c>
      <c r="AJ72">
        <v>0</v>
      </c>
      <c r="AK72">
        <v>22.5747</v>
      </c>
      <c r="AL72">
        <v>52.013999999999996</v>
      </c>
      <c r="AM72">
        <v>2.3181839999999996</v>
      </c>
      <c r="AN72">
        <v>0</v>
      </c>
      <c r="AO72">
        <v>11.621232000000001</v>
      </c>
      <c r="AP72">
        <v>5.3450233684428916</v>
      </c>
      <c r="AQ72">
        <v>21.835000000000001</v>
      </c>
      <c r="AR72">
        <v>9.6979999999999968</v>
      </c>
      <c r="AS72">
        <v>8.8619999999999983</v>
      </c>
      <c r="AT72">
        <v>0</v>
      </c>
      <c r="AU72">
        <v>0</v>
      </c>
      <c r="AV72">
        <v>3.0327553846321458E-3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1135.4177577398873</v>
      </c>
      <c r="DN72">
        <v>38.258142758923022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6.5312262153242103E-4</v>
      </c>
      <c r="H73">
        <v>0</v>
      </c>
      <c r="I73">
        <v>0</v>
      </c>
      <c r="J73">
        <v>1.0337286719734678E-3</v>
      </c>
      <c r="K73">
        <v>512.34274825015427</v>
      </c>
      <c r="L73">
        <v>2.9044605423819689</v>
      </c>
      <c r="M73">
        <v>63.766265872569953</v>
      </c>
      <c r="N73">
        <v>51.881947483588633</v>
      </c>
      <c r="O73">
        <v>73.287545195201474</v>
      </c>
      <c r="P73">
        <v>27.531171057513912</v>
      </c>
      <c r="Q73">
        <v>2.9971025454545459</v>
      </c>
      <c r="R73">
        <v>18.616086344793953</v>
      </c>
      <c r="S73">
        <v>4.0018950495049506</v>
      </c>
      <c r="T73">
        <v>0</v>
      </c>
      <c r="U73">
        <v>61.934798627795807</v>
      </c>
      <c r="V73">
        <v>6.2563497822931771</v>
      </c>
      <c r="W73">
        <v>14.126349415642794</v>
      </c>
      <c r="X73">
        <v>64.789433168056618</v>
      </c>
      <c r="Y73">
        <v>0</v>
      </c>
      <c r="Z73">
        <v>2.8638167999999995</v>
      </c>
      <c r="AA73">
        <v>12.342385319862164</v>
      </c>
      <c r="AB73">
        <v>8.780999999999997</v>
      </c>
      <c r="AC73">
        <v>4.25068</v>
      </c>
      <c r="AD73">
        <v>16.071540000000002</v>
      </c>
      <c r="AE73">
        <v>21.712782000000004</v>
      </c>
      <c r="AF73">
        <v>6.1515000000000013</v>
      </c>
      <c r="AG73">
        <v>12.955908000000003</v>
      </c>
      <c r="AH73">
        <v>67.171079999999989</v>
      </c>
      <c r="AI73">
        <v>0</v>
      </c>
      <c r="AJ73">
        <v>0</v>
      </c>
      <c r="AK73">
        <v>22.5747</v>
      </c>
      <c r="AL73">
        <v>59.816099999999985</v>
      </c>
      <c r="AM73">
        <v>2.3181839999999996</v>
      </c>
      <c r="AN73">
        <v>0</v>
      </c>
      <c r="AO73">
        <v>11.621232000000001</v>
      </c>
      <c r="AP73">
        <v>5.3450233684428916</v>
      </c>
      <c r="AQ73">
        <v>21.835000000000001</v>
      </c>
      <c r="AR73">
        <v>9.6979999999999968</v>
      </c>
      <c r="AS73">
        <v>8.8619999999999983</v>
      </c>
      <c r="AT73">
        <v>0</v>
      </c>
      <c r="AU73">
        <v>0</v>
      </c>
      <c r="AV73">
        <v>3.0327553846321458E-3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1159.7317170545793</v>
      </c>
      <c r="DN73">
        <v>39.080087375356008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6.5312262153242103E-4</v>
      </c>
      <c r="H74">
        <v>0</v>
      </c>
      <c r="I74">
        <v>0</v>
      </c>
      <c r="J74">
        <v>1.0337286719734678E-3</v>
      </c>
      <c r="K74">
        <v>512.34274825015427</v>
      </c>
      <c r="L74">
        <v>2.9044605423819689</v>
      </c>
      <c r="M74">
        <v>63.766265872569953</v>
      </c>
      <c r="N74">
        <v>51.881947483588633</v>
      </c>
      <c r="O74">
        <v>73.287545195201474</v>
      </c>
      <c r="P74">
        <v>27.531171057513912</v>
      </c>
      <c r="Q74">
        <v>2.9971025454545459</v>
      </c>
      <c r="R74">
        <v>18.616086344793953</v>
      </c>
      <c r="S74">
        <v>4.0018950495049506</v>
      </c>
      <c r="T74">
        <v>0</v>
      </c>
      <c r="U74">
        <v>61.934798627795807</v>
      </c>
      <c r="V74">
        <v>6.2563497822931771</v>
      </c>
      <c r="W74">
        <v>14.126349415642794</v>
      </c>
      <c r="X74">
        <v>64.789433168056618</v>
      </c>
      <c r="Y74">
        <v>0</v>
      </c>
      <c r="Z74">
        <v>2.8638167999999995</v>
      </c>
      <c r="AA74">
        <v>12.342385319862164</v>
      </c>
      <c r="AB74">
        <v>8.780999999999997</v>
      </c>
      <c r="AC74">
        <v>4.25068</v>
      </c>
      <c r="AD74">
        <v>16.071540000000002</v>
      </c>
      <c r="AE74">
        <v>21.712782000000004</v>
      </c>
      <c r="AF74">
        <v>6.1515000000000013</v>
      </c>
      <c r="AG74">
        <v>12.955908000000003</v>
      </c>
      <c r="AH74">
        <v>67.171079999999989</v>
      </c>
      <c r="AI74">
        <v>0</v>
      </c>
      <c r="AJ74">
        <v>0</v>
      </c>
      <c r="AK74">
        <v>22.5747</v>
      </c>
      <c r="AL74">
        <v>59.816099999999985</v>
      </c>
      <c r="AM74">
        <v>4.6363679999999992</v>
      </c>
      <c r="AN74">
        <v>0</v>
      </c>
      <c r="AO74">
        <v>11.621232000000001</v>
      </c>
      <c r="AP74">
        <v>5.3450233684428916</v>
      </c>
      <c r="AQ74">
        <v>31.442400000000003</v>
      </c>
      <c r="AR74">
        <v>9.6979999999999968</v>
      </c>
      <c r="AS74">
        <v>8.8619999999999983</v>
      </c>
      <c r="AT74">
        <v>0</v>
      </c>
      <c r="AU74">
        <v>0</v>
      </c>
      <c r="AV74">
        <v>3.0327553846321458E-3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1171.2673343857571</v>
      </c>
      <c r="DN74">
        <v>39.470054044178227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6.5312262153242103E-4</v>
      </c>
      <c r="H75">
        <v>0</v>
      </c>
      <c r="I75">
        <v>0</v>
      </c>
      <c r="J75">
        <v>1.0337286719734678E-3</v>
      </c>
      <c r="K75">
        <v>512.34274825015427</v>
      </c>
      <c r="L75">
        <v>9.0272857478341653</v>
      </c>
      <c r="M75">
        <v>63.766265872569953</v>
      </c>
      <c r="N75">
        <v>51.881947483588633</v>
      </c>
      <c r="O75">
        <v>73.287545195201474</v>
      </c>
      <c r="P75">
        <v>27.531171057513912</v>
      </c>
      <c r="Q75">
        <v>8.7776537615106047</v>
      </c>
      <c r="R75">
        <v>18.616086344793953</v>
      </c>
      <c r="S75">
        <v>11.587662397179789</v>
      </c>
      <c r="T75">
        <v>0</v>
      </c>
      <c r="U75">
        <v>61.911055727554178</v>
      </c>
      <c r="V75">
        <v>6.2563497822931771</v>
      </c>
      <c r="W75">
        <v>12.693750599520383</v>
      </c>
      <c r="X75">
        <v>64.789433168056618</v>
      </c>
      <c r="Y75">
        <v>0</v>
      </c>
      <c r="Z75">
        <v>2.8638167999999995</v>
      </c>
      <c r="AA75">
        <v>12.342385319862164</v>
      </c>
      <c r="AB75">
        <v>8.780999999999997</v>
      </c>
      <c r="AC75">
        <v>4.25068</v>
      </c>
      <c r="AD75">
        <v>16.071540000000002</v>
      </c>
      <c r="AE75">
        <v>21.712782000000004</v>
      </c>
      <c r="AF75">
        <v>6.1515000000000013</v>
      </c>
      <c r="AG75">
        <v>12.955908000000003</v>
      </c>
      <c r="AH75">
        <v>67.171079999999989</v>
      </c>
      <c r="AI75">
        <v>0</v>
      </c>
      <c r="AJ75">
        <v>0</v>
      </c>
      <c r="AK75">
        <v>22.5747</v>
      </c>
      <c r="AL75">
        <v>59.816099999999985</v>
      </c>
      <c r="AM75">
        <v>4.6363679999999992</v>
      </c>
      <c r="AN75">
        <v>0</v>
      </c>
      <c r="AO75">
        <v>11.621232000000001</v>
      </c>
      <c r="AP75">
        <v>5.3450233684428916</v>
      </c>
      <c r="AQ75">
        <v>31.442400000000003</v>
      </c>
      <c r="AR75">
        <v>10.667799999999998</v>
      </c>
      <c r="AS75">
        <v>8.8619999999999983</v>
      </c>
      <c r="AT75">
        <v>0</v>
      </c>
      <c r="AU75">
        <v>0</v>
      </c>
      <c r="AV75">
        <v>3.0327553846321458E-3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1189.9050044551041</v>
      </c>
      <c r="DN75">
        <v>39.834986027650089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6.5312262153242103E-4</v>
      </c>
      <c r="H76">
        <v>0</v>
      </c>
      <c r="I76">
        <v>0</v>
      </c>
      <c r="J76">
        <v>1.0337286719734678E-3</v>
      </c>
      <c r="K76">
        <v>512.34274825015427</v>
      </c>
      <c r="L76">
        <v>9.0272857478341653</v>
      </c>
      <c r="M76">
        <v>63.766265872569953</v>
      </c>
      <c r="N76">
        <v>51.881947483588633</v>
      </c>
      <c r="O76">
        <v>73.287545195201474</v>
      </c>
      <c r="P76">
        <v>27.531171057513912</v>
      </c>
      <c r="Q76">
        <v>8.7776849456802903</v>
      </c>
      <c r="R76">
        <v>18.616086344793953</v>
      </c>
      <c r="S76">
        <v>11.587662397179789</v>
      </c>
      <c r="T76">
        <v>0</v>
      </c>
      <c r="U76">
        <v>61.911055727554178</v>
      </c>
      <c r="V76">
        <v>6.2563497822931771</v>
      </c>
      <c r="W76">
        <v>12.693750599520383</v>
      </c>
      <c r="X76">
        <v>64.789433168056618</v>
      </c>
      <c r="Y76">
        <v>0</v>
      </c>
      <c r="Z76">
        <v>2.8638167999999995</v>
      </c>
      <c r="AA76">
        <v>12.342385319862164</v>
      </c>
      <c r="AB76">
        <v>8.780999999999997</v>
      </c>
      <c r="AC76">
        <v>8.50136</v>
      </c>
      <c r="AD76">
        <v>16.071540000000002</v>
      </c>
      <c r="AE76">
        <v>21.712782000000004</v>
      </c>
      <c r="AF76">
        <v>6.1515000000000013</v>
      </c>
      <c r="AG76">
        <v>12.955908000000003</v>
      </c>
      <c r="AH76">
        <v>67.171079999999989</v>
      </c>
      <c r="AI76">
        <v>0</v>
      </c>
      <c r="AJ76">
        <v>0</v>
      </c>
      <c r="AK76">
        <v>22.5747</v>
      </c>
      <c r="AL76">
        <v>59.816099999999985</v>
      </c>
      <c r="AM76">
        <v>4.6363679999999992</v>
      </c>
      <c r="AN76">
        <v>0</v>
      </c>
      <c r="AO76">
        <v>11.621232000000001</v>
      </c>
      <c r="AP76">
        <v>5.3450233684428916</v>
      </c>
      <c r="AQ76">
        <v>31.442400000000003</v>
      </c>
      <c r="AR76">
        <v>10.667799999999998</v>
      </c>
      <c r="AS76">
        <v>8.8619999999999983</v>
      </c>
      <c r="AT76">
        <v>0</v>
      </c>
      <c r="AU76">
        <v>0</v>
      </c>
      <c r="AV76">
        <v>3.0327553846321458E-3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1194.0167168080472</v>
      </c>
      <c r="DN76">
        <v>39.973984858876733</v>
      </c>
    </row>
    <row r="77" spans="1:118">
      <c r="A77" t="s">
        <v>119</v>
      </c>
      <c r="B77">
        <v>0</v>
      </c>
      <c r="C77">
        <v>0</v>
      </c>
      <c r="D77">
        <v>10.148275862068965</v>
      </c>
      <c r="E77">
        <v>0</v>
      </c>
      <c r="F77">
        <v>0</v>
      </c>
      <c r="G77">
        <v>6.5312262153242103E-4</v>
      </c>
      <c r="H77">
        <v>0</v>
      </c>
      <c r="I77">
        <v>0</v>
      </c>
      <c r="J77">
        <v>1.0337286719734678E-3</v>
      </c>
      <c r="K77">
        <v>512.34274825015427</v>
      </c>
      <c r="L77">
        <v>9.0272857478341653</v>
      </c>
      <c r="M77">
        <v>63.766265872569953</v>
      </c>
      <c r="N77">
        <v>51.881947483588633</v>
      </c>
      <c r="O77">
        <v>73.287545195201474</v>
      </c>
      <c r="P77">
        <v>27.531171057513912</v>
      </c>
      <c r="Q77">
        <v>8.7776849456802903</v>
      </c>
      <c r="R77">
        <v>18.616086344793953</v>
      </c>
      <c r="S77">
        <v>11.587662397179789</v>
      </c>
      <c r="T77">
        <v>0</v>
      </c>
      <c r="U77">
        <v>61.911055727554178</v>
      </c>
      <c r="V77">
        <v>6.2563497822931771</v>
      </c>
      <c r="W77">
        <v>12.693750599520383</v>
      </c>
      <c r="X77">
        <v>64.789433168056618</v>
      </c>
      <c r="Y77">
        <v>0</v>
      </c>
      <c r="Z77">
        <v>2.8638167999999995</v>
      </c>
      <c r="AA77">
        <v>18.51357797979324</v>
      </c>
      <c r="AB77">
        <v>14.049599999999998</v>
      </c>
      <c r="AC77">
        <v>8.50136</v>
      </c>
      <c r="AD77">
        <v>16.071540000000002</v>
      </c>
      <c r="AE77">
        <v>21.712782000000004</v>
      </c>
      <c r="AF77">
        <v>12.303000000000003</v>
      </c>
      <c r="AG77">
        <v>12.955908000000003</v>
      </c>
      <c r="AH77">
        <v>67.171079999999989</v>
      </c>
      <c r="AI77">
        <v>0</v>
      </c>
      <c r="AJ77">
        <v>0</v>
      </c>
      <c r="AK77">
        <v>22.5747</v>
      </c>
      <c r="AL77">
        <v>59.816099999999985</v>
      </c>
      <c r="AM77">
        <v>4.6363679999999992</v>
      </c>
      <c r="AN77">
        <v>0</v>
      </c>
      <c r="AO77">
        <v>11.621232000000001</v>
      </c>
      <c r="AP77">
        <v>5.3450233684428916</v>
      </c>
      <c r="AQ77">
        <v>31.442400000000003</v>
      </c>
      <c r="AR77">
        <v>20.850699999999996</v>
      </c>
      <c r="AS77">
        <v>8.8619999999999983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1230.6960472959881</v>
      </c>
      <c r="DN77">
        <v>41.214090137551224</v>
      </c>
    </row>
    <row r="78" spans="1:118">
      <c r="A78" t="s">
        <v>120</v>
      </c>
      <c r="B78">
        <v>0</v>
      </c>
      <c r="C78">
        <v>0</v>
      </c>
      <c r="D78">
        <v>10.148275862068965</v>
      </c>
      <c r="E78">
        <v>0</v>
      </c>
      <c r="F78">
        <v>0</v>
      </c>
      <c r="G78">
        <v>6.5312262153242103E-4</v>
      </c>
      <c r="H78">
        <v>0</v>
      </c>
      <c r="I78">
        <v>0</v>
      </c>
      <c r="J78">
        <v>1.0337286719734678E-3</v>
      </c>
      <c r="K78">
        <v>512.34274825015427</v>
      </c>
      <c r="L78">
        <v>9.4180333259469133</v>
      </c>
      <c r="M78">
        <v>63.766265872569953</v>
      </c>
      <c r="N78">
        <v>51.881947483588633</v>
      </c>
      <c r="O78">
        <v>73.287545195201474</v>
      </c>
      <c r="P78">
        <v>27.531171057513912</v>
      </c>
      <c r="Q78">
        <v>8.7776849456802903</v>
      </c>
      <c r="R78">
        <v>18.616086344793953</v>
      </c>
      <c r="S78">
        <v>11.587662397179789</v>
      </c>
      <c r="T78">
        <v>0</v>
      </c>
      <c r="U78">
        <v>61.911055727554178</v>
      </c>
      <c r="V78">
        <v>6.2563497822931771</v>
      </c>
      <c r="W78">
        <v>12.693750599520383</v>
      </c>
      <c r="X78">
        <v>64.789433168056618</v>
      </c>
      <c r="Y78">
        <v>0</v>
      </c>
      <c r="Z78">
        <v>2.8638167999999995</v>
      </c>
      <c r="AA78">
        <v>18.51357797979324</v>
      </c>
      <c r="AB78">
        <v>17.351255999999999</v>
      </c>
      <c r="AC78">
        <v>12.764903812156431</v>
      </c>
      <c r="AD78">
        <v>16.071540000000002</v>
      </c>
      <c r="AE78">
        <v>21.712782000000004</v>
      </c>
      <c r="AF78">
        <v>18.454499999999999</v>
      </c>
      <c r="AG78">
        <v>12.955908000000003</v>
      </c>
      <c r="AH78">
        <v>67.171079999999989</v>
      </c>
      <c r="AI78">
        <v>0</v>
      </c>
      <c r="AJ78">
        <v>0</v>
      </c>
      <c r="AK78">
        <v>22.5747</v>
      </c>
      <c r="AL78">
        <v>59.816099999999985</v>
      </c>
      <c r="AM78">
        <v>4.6363679999999992</v>
      </c>
      <c r="AN78">
        <v>0</v>
      </c>
      <c r="AO78">
        <v>11.621232000000001</v>
      </c>
      <c r="AP78">
        <v>5.3450233684428916</v>
      </c>
      <c r="AQ78">
        <v>31.442400000000003</v>
      </c>
      <c r="AR78">
        <v>20.850699999999996</v>
      </c>
      <c r="AS78">
        <v>8.8619999999999983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1243.9640758246817</v>
      </c>
      <c r="DN78">
        <v>42.053508999127047</v>
      </c>
    </row>
    <row r="79" spans="1:118">
      <c r="A79" t="s">
        <v>121</v>
      </c>
      <c r="B79">
        <v>0</v>
      </c>
      <c r="C79">
        <v>0</v>
      </c>
      <c r="D79">
        <v>10.148275862068965</v>
      </c>
      <c r="E79">
        <v>0</v>
      </c>
      <c r="F79">
        <v>0</v>
      </c>
      <c r="G79">
        <v>6.5312262153242103E-4</v>
      </c>
      <c r="H79">
        <v>0</v>
      </c>
      <c r="I79">
        <v>0</v>
      </c>
      <c r="J79">
        <v>1.0337286719734678E-3</v>
      </c>
      <c r="K79">
        <v>512.34274825015427</v>
      </c>
      <c r="L79">
        <v>9.4180333259469133</v>
      </c>
      <c r="M79">
        <v>63.766265872569953</v>
      </c>
      <c r="N79">
        <v>51.881947483588633</v>
      </c>
      <c r="O79">
        <v>73.287545195201474</v>
      </c>
      <c r="P79">
        <v>27.531171057513912</v>
      </c>
      <c r="Q79">
        <v>8.7776849456802903</v>
      </c>
      <c r="R79">
        <v>18.616086344793953</v>
      </c>
      <c r="S79">
        <v>11.587662397179789</v>
      </c>
      <c r="T79">
        <v>0</v>
      </c>
      <c r="U79">
        <v>61.911055727554178</v>
      </c>
      <c r="V79">
        <v>6.2563497822931771</v>
      </c>
      <c r="W79">
        <v>12.693750599520383</v>
      </c>
      <c r="X79">
        <v>64.789433168056618</v>
      </c>
      <c r="Y79">
        <v>0</v>
      </c>
      <c r="Z79">
        <v>8.6349294000000008</v>
      </c>
      <c r="AA79">
        <v>18.51357797979324</v>
      </c>
      <c r="AB79">
        <v>17.351255999999999</v>
      </c>
      <c r="AC79">
        <v>12.764903812156431</v>
      </c>
      <c r="AD79">
        <v>16.303620000000002</v>
      </c>
      <c r="AE79">
        <v>21.712782000000004</v>
      </c>
      <c r="AF79">
        <v>27.339999999999996</v>
      </c>
      <c r="AG79">
        <v>12.955908000000003</v>
      </c>
      <c r="AH79">
        <v>67.940532000000005</v>
      </c>
      <c r="AI79">
        <v>0</v>
      </c>
      <c r="AJ79">
        <v>0</v>
      </c>
      <c r="AK79">
        <v>22.5747</v>
      </c>
      <c r="AL79">
        <v>59.816099999999985</v>
      </c>
      <c r="AM79">
        <v>6.9405024000000006</v>
      </c>
      <c r="AN79">
        <v>0</v>
      </c>
      <c r="AO79">
        <v>11.621232000000001</v>
      </c>
      <c r="AP79">
        <v>5.3450233684428916</v>
      </c>
      <c r="AQ79">
        <v>43.145960000000002</v>
      </c>
      <c r="AR79">
        <v>11.637599999999997</v>
      </c>
      <c r="AS79">
        <v>14.415519999999997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1269.1199302395166</v>
      </c>
      <c r="DN79">
        <v>42.903913584291949</v>
      </c>
    </row>
    <row r="80" spans="1:118">
      <c r="A80" t="s">
        <v>122</v>
      </c>
      <c r="B80">
        <v>0</v>
      </c>
      <c r="C80">
        <v>0</v>
      </c>
      <c r="D80">
        <v>10.148275862068965</v>
      </c>
      <c r="E80">
        <v>0</v>
      </c>
      <c r="F80">
        <v>0</v>
      </c>
      <c r="G80">
        <v>6.5312262153242103E-4</v>
      </c>
      <c r="H80">
        <v>0</v>
      </c>
      <c r="I80">
        <v>0</v>
      </c>
      <c r="J80">
        <v>1.0337286719734678E-3</v>
      </c>
      <c r="K80">
        <v>512.34274825015427</v>
      </c>
      <c r="L80">
        <v>9.4180333259469133</v>
      </c>
      <c r="M80">
        <v>63.766265872569953</v>
      </c>
      <c r="N80">
        <v>51.881947483588633</v>
      </c>
      <c r="O80">
        <v>73.287545195201474</v>
      </c>
      <c r="P80">
        <v>27.531171057513912</v>
      </c>
      <c r="Q80">
        <v>8.7776849456802903</v>
      </c>
      <c r="R80">
        <v>18.616086344793953</v>
      </c>
      <c r="S80">
        <v>11.587662397179789</v>
      </c>
      <c r="T80">
        <v>0</v>
      </c>
      <c r="U80">
        <v>61.911055727554178</v>
      </c>
      <c r="V80">
        <v>6.2563497822931771</v>
      </c>
      <c r="W80">
        <v>12.693750599520383</v>
      </c>
      <c r="X80">
        <v>64.789433168056618</v>
      </c>
      <c r="Y80">
        <v>0</v>
      </c>
      <c r="Z80">
        <v>8.6349294000000008</v>
      </c>
      <c r="AA80">
        <v>18.51357797979324</v>
      </c>
      <c r="AB80">
        <v>17.351255999999999</v>
      </c>
      <c r="AC80">
        <v>12.764903812156431</v>
      </c>
      <c r="AD80">
        <v>16.303620000000002</v>
      </c>
      <c r="AE80">
        <v>21.712782000000004</v>
      </c>
      <c r="AF80">
        <v>27.339999999999996</v>
      </c>
      <c r="AG80">
        <v>12.955908000000003</v>
      </c>
      <c r="AH80">
        <v>67.940532000000005</v>
      </c>
      <c r="AI80">
        <v>0</v>
      </c>
      <c r="AJ80">
        <v>0</v>
      </c>
      <c r="AK80">
        <v>22.5747</v>
      </c>
      <c r="AL80">
        <v>59.816099999999985</v>
      </c>
      <c r="AM80">
        <v>6.9405024000000006</v>
      </c>
      <c r="AN80">
        <v>0</v>
      </c>
      <c r="AO80">
        <v>11.621232000000001</v>
      </c>
      <c r="AP80">
        <v>5.3450233684428916</v>
      </c>
      <c r="AQ80">
        <v>43.145960000000002</v>
      </c>
      <c r="AR80">
        <v>11.637599999999997</v>
      </c>
      <c r="AS80">
        <v>14.415519999999997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1269.1199302395166</v>
      </c>
      <c r="DN80">
        <v>42.903913584291949</v>
      </c>
    </row>
    <row r="81" spans="1:118">
      <c r="A81" t="s">
        <v>123</v>
      </c>
      <c r="B81">
        <v>0</v>
      </c>
      <c r="C81">
        <v>0</v>
      </c>
      <c r="D81">
        <v>10.148275862068965</v>
      </c>
      <c r="E81">
        <v>0</v>
      </c>
      <c r="F81">
        <v>0</v>
      </c>
      <c r="G81">
        <v>6.5312262153242103E-4</v>
      </c>
      <c r="H81">
        <v>0</v>
      </c>
      <c r="I81">
        <v>0</v>
      </c>
      <c r="J81">
        <v>1.0337286719734678E-3</v>
      </c>
      <c r="K81">
        <v>512.34274825015427</v>
      </c>
      <c r="L81">
        <v>9.4180333259469133</v>
      </c>
      <c r="M81">
        <v>63.766265872569953</v>
      </c>
      <c r="N81">
        <v>51.881947483588633</v>
      </c>
      <c r="O81">
        <v>73.287545195201474</v>
      </c>
      <c r="P81">
        <v>27.531171057513912</v>
      </c>
      <c r="Q81">
        <v>8.7776849456802903</v>
      </c>
      <c r="R81">
        <v>18.616086344793953</v>
      </c>
      <c r="S81">
        <v>11.587662397179789</v>
      </c>
      <c r="T81">
        <v>0</v>
      </c>
      <c r="U81">
        <v>61.911055727554178</v>
      </c>
      <c r="V81">
        <v>6.2563497822931771</v>
      </c>
      <c r="W81">
        <v>12.693750599520383</v>
      </c>
      <c r="X81">
        <v>64.789433168056618</v>
      </c>
      <c r="Y81">
        <v>0</v>
      </c>
      <c r="Z81">
        <v>8.6349294000000008</v>
      </c>
      <c r="AA81">
        <v>18.51357797979324</v>
      </c>
      <c r="AB81">
        <v>17.351255999999999</v>
      </c>
      <c r="AC81">
        <v>12.764903812156431</v>
      </c>
      <c r="AD81">
        <v>16.303620000000002</v>
      </c>
      <c r="AE81">
        <v>21.712782000000004</v>
      </c>
      <c r="AF81">
        <v>27.339999999999996</v>
      </c>
      <c r="AG81">
        <v>12.955908000000003</v>
      </c>
      <c r="AH81">
        <v>67.940532000000005</v>
      </c>
      <c r="AI81">
        <v>0</v>
      </c>
      <c r="AJ81">
        <v>0</v>
      </c>
      <c r="AK81">
        <v>22.5747</v>
      </c>
      <c r="AL81">
        <v>59.816099999999985</v>
      </c>
      <c r="AM81">
        <v>6.9405024000000006</v>
      </c>
      <c r="AN81">
        <v>0</v>
      </c>
      <c r="AO81">
        <v>11.621232000000001</v>
      </c>
      <c r="AP81">
        <v>5.3450233684428916</v>
      </c>
      <c r="AQ81">
        <v>43.145960000000002</v>
      </c>
      <c r="AR81">
        <v>11.637599999999997</v>
      </c>
      <c r="AS81">
        <v>8.8619999999999983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1263.7480100905427</v>
      </c>
      <c r="DN81">
        <v>42.722313733266084</v>
      </c>
    </row>
    <row r="82" spans="1:118">
      <c r="A82" t="s">
        <v>124</v>
      </c>
      <c r="B82">
        <v>0</v>
      </c>
      <c r="C82">
        <v>0</v>
      </c>
      <c r="D82">
        <v>10.148275862068965</v>
      </c>
      <c r="E82">
        <v>0</v>
      </c>
      <c r="F82">
        <v>0</v>
      </c>
      <c r="G82">
        <v>6.5312262153242103E-4</v>
      </c>
      <c r="H82">
        <v>0</v>
      </c>
      <c r="I82">
        <v>0</v>
      </c>
      <c r="J82">
        <v>1.0337286719734678E-3</v>
      </c>
      <c r="K82">
        <v>512.34274825015427</v>
      </c>
      <c r="L82">
        <v>9.4180333259469133</v>
      </c>
      <c r="M82">
        <v>63.766265872569953</v>
      </c>
      <c r="N82">
        <v>51.881947483588633</v>
      </c>
      <c r="O82">
        <v>73.287545195201474</v>
      </c>
      <c r="P82">
        <v>27.531171057513912</v>
      </c>
      <c r="Q82">
        <v>8.7776849456802903</v>
      </c>
      <c r="R82">
        <v>18.616086344793953</v>
      </c>
      <c r="S82">
        <v>11.587662397179789</v>
      </c>
      <c r="T82">
        <v>0</v>
      </c>
      <c r="U82">
        <v>61.911055727554178</v>
      </c>
      <c r="V82">
        <v>6.2563497822931771</v>
      </c>
      <c r="W82">
        <v>12.693750599520383</v>
      </c>
      <c r="X82">
        <v>64.789433168056618</v>
      </c>
      <c r="Y82">
        <v>0</v>
      </c>
      <c r="Z82">
        <v>8.6349294000000008</v>
      </c>
      <c r="AA82">
        <v>18.51357797979324</v>
      </c>
      <c r="AB82">
        <v>17.351255999999999</v>
      </c>
      <c r="AC82">
        <v>12.764903812156431</v>
      </c>
      <c r="AD82">
        <v>16.303620000000002</v>
      </c>
      <c r="AE82">
        <v>21.712782000000004</v>
      </c>
      <c r="AF82">
        <v>27.339999999999996</v>
      </c>
      <c r="AG82">
        <v>12.955908000000003</v>
      </c>
      <c r="AH82">
        <v>67.940532000000005</v>
      </c>
      <c r="AI82">
        <v>0</v>
      </c>
      <c r="AJ82">
        <v>0</v>
      </c>
      <c r="AK82">
        <v>22.5747</v>
      </c>
      <c r="AL82">
        <v>59.816099999999985</v>
      </c>
      <c r="AM82">
        <v>6.9405024000000006</v>
      </c>
      <c r="AN82">
        <v>0</v>
      </c>
      <c r="AO82">
        <v>11.621232000000001</v>
      </c>
      <c r="AP82">
        <v>5.3450233684428916</v>
      </c>
      <c r="AQ82">
        <v>43.145960000000002</v>
      </c>
      <c r="AR82">
        <v>11.637599999999997</v>
      </c>
      <c r="AS82">
        <v>8.8619999999999983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1263.7480100905427</v>
      </c>
      <c r="DN82">
        <v>42.722313733266084</v>
      </c>
    </row>
    <row r="83" spans="1:118">
      <c r="A83" t="s">
        <v>125</v>
      </c>
      <c r="B83">
        <v>0</v>
      </c>
      <c r="C83">
        <v>0</v>
      </c>
      <c r="D83">
        <v>10.148275862068965</v>
      </c>
      <c r="E83">
        <v>0</v>
      </c>
      <c r="F83">
        <v>0</v>
      </c>
      <c r="G83">
        <v>6.5312262153242103E-4</v>
      </c>
      <c r="H83">
        <v>0</v>
      </c>
      <c r="I83">
        <v>0</v>
      </c>
      <c r="J83">
        <v>1.0337286719734678E-3</v>
      </c>
      <c r="K83">
        <v>512.34274825015427</v>
      </c>
      <c r="L83">
        <v>9.4180333259469133</v>
      </c>
      <c r="M83">
        <v>63.766265872569953</v>
      </c>
      <c r="N83">
        <v>51.881947483588633</v>
      </c>
      <c r="O83">
        <v>73.287545195201474</v>
      </c>
      <c r="P83">
        <v>27.531171057513912</v>
      </c>
      <c r="Q83">
        <v>8.7776849456802903</v>
      </c>
      <c r="R83">
        <v>18.616086344793953</v>
      </c>
      <c r="S83">
        <v>11.587662397179789</v>
      </c>
      <c r="T83">
        <v>0</v>
      </c>
      <c r="U83">
        <v>61.911055727554178</v>
      </c>
      <c r="V83">
        <v>6.2563497822931771</v>
      </c>
      <c r="W83">
        <v>12.693750599520383</v>
      </c>
      <c r="X83">
        <v>64.789433168056618</v>
      </c>
      <c r="Y83">
        <v>0</v>
      </c>
      <c r="Z83">
        <v>8.6349294000000008</v>
      </c>
      <c r="AA83">
        <v>18.51357797979324</v>
      </c>
      <c r="AB83">
        <v>17.351255999999999</v>
      </c>
      <c r="AC83">
        <v>12.764903812156431</v>
      </c>
      <c r="AD83">
        <v>16.303620000000002</v>
      </c>
      <c r="AE83">
        <v>21.712782000000004</v>
      </c>
      <c r="AF83">
        <v>27.339999999999996</v>
      </c>
      <c r="AG83">
        <v>12.955908000000003</v>
      </c>
      <c r="AH83">
        <v>67.940532000000005</v>
      </c>
      <c r="AI83">
        <v>0</v>
      </c>
      <c r="AJ83">
        <v>0</v>
      </c>
      <c r="AK83">
        <v>22.5747</v>
      </c>
      <c r="AL83">
        <v>59.816099999999985</v>
      </c>
      <c r="AM83">
        <v>6.9405024000000006</v>
      </c>
      <c r="AN83">
        <v>0</v>
      </c>
      <c r="AO83">
        <v>11.621232000000001</v>
      </c>
      <c r="AP83">
        <v>5.3450233684428916</v>
      </c>
      <c r="AQ83">
        <v>43.145960000000002</v>
      </c>
      <c r="AR83">
        <v>11.637599999999997</v>
      </c>
      <c r="AS83">
        <v>8.8619999999999983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1263.7480100905427</v>
      </c>
      <c r="DN83">
        <v>42.722313733266084</v>
      </c>
    </row>
    <row r="84" spans="1:118">
      <c r="A84" t="s">
        <v>126</v>
      </c>
      <c r="B84">
        <v>0</v>
      </c>
      <c r="C84">
        <v>0</v>
      </c>
      <c r="D84">
        <v>10.148275862068965</v>
      </c>
      <c r="E84">
        <v>0</v>
      </c>
      <c r="F84">
        <v>0</v>
      </c>
      <c r="G84">
        <v>6.5312262153242103E-4</v>
      </c>
      <c r="H84">
        <v>0</v>
      </c>
      <c r="I84">
        <v>0</v>
      </c>
      <c r="J84">
        <v>1.0337286719734678E-3</v>
      </c>
      <c r="K84">
        <v>512.34274825015427</v>
      </c>
      <c r="L84">
        <v>9.4180333259469133</v>
      </c>
      <c r="M84">
        <v>63.766265872569953</v>
      </c>
      <c r="N84">
        <v>51.881947483588633</v>
      </c>
      <c r="O84">
        <v>73.287545195201474</v>
      </c>
      <c r="P84">
        <v>27.531171057513912</v>
      </c>
      <c r="Q84">
        <v>8.7776849456802903</v>
      </c>
      <c r="R84">
        <v>18.616086344793953</v>
      </c>
      <c r="S84">
        <v>11.587662397179789</v>
      </c>
      <c r="T84">
        <v>0</v>
      </c>
      <c r="U84">
        <v>61.911055727554178</v>
      </c>
      <c r="V84">
        <v>6.2563497822931771</v>
      </c>
      <c r="W84">
        <v>12.693750599520383</v>
      </c>
      <c r="X84">
        <v>64.789433168056618</v>
      </c>
      <c r="Y84">
        <v>0</v>
      </c>
      <c r="Z84">
        <v>8.6349294000000008</v>
      </c>
      <c r="AA84">
        <v>18.51357797979324</v>
      </c>
      <c r="AB84">
        <v>17.351255999999999</v>
      </c>
      <c r="AC84">
        <v>12.764903812156431</v>
      </c>
      <c r="AD84">
        <v>16.303620000000002</v>
      </c>
      <c r="AE84">
        <v>21.712782000000004</v>
      </c>
      <c r="AF84">
        <v>27.339999999999996</v>
      </c>
      <c r="AG84">
        <v>12.955908000000003</v>
      </c>
      <c r="AH84">
        <v>67.940532000000005</v>
      </c>
      <c r="AI84">
        <v>0</v>
      </c>
      <c r="AJ84">
        <v>0</v>
      </c>
      <c r="AK84">
        <v>22.5747</v>
      </c>
      <c r="AL84">
        <v>59.816099999999985</v>
      </c>
      <c r="AM84">
        <v>6.9405024000000006</v>
      </c>
      <c r="AN84">
        <v>0</v>
      </c>
      <c r="AO84">
        <v>11.621232000000001</v>
      </c>
      <c r="AP84">
        <v>5.3450233684428916</v>
      </c>
      <c r="AQ84">
        <v>43.145960000000002</v>
      </c>
      <c r="AR84">
        <v>11.637599999999997</v>
      </c>
      <c r="AS84">
        <v>8.8619999999999983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1263.7480100905427</v>
      </c>
      <c r="DN84">
        <v>42.722313733266084</v>
      </c>
    </row>
    <row r="85" spans="1:118">
      <c r="A85" t="s">
        <v>127</v>
      </c>
      <c r="B85">
        <v>0</v>
      </c>
      <c r="C85">
        <v>0</v>
      </c>
      <c r="D85">
        <v>10.148275862068965</v>
      </c>
      <c r="E85">
        <v>0</v>
      </c>
      <c r="F85">
        <v>0</v>
      </c>
      <c r="G85">
        <v>6.5312262153242103E-4</v>
      </c>
      <c r="H85">
        <v>0</v>
      </c>
      <c r="I85">
        <v>0</v>
      </c>
      <c r="J85">
        <v>1.0337286719734678E-3</v>
      </c>
      <c r="K85">
        <v>512.34274825015427</v>
      </c>
      <c r="L85">
        <v>9.4180333259469133</v>
      </c>
      <c r="M85">
        <v>63.766265872569953</v>
      </c>
      <c r="N85">
        <v>51.881947483588633</v>
      </c>
      <c r="O85">
        <v>73.287545195201474</v>
      </c>
      <c r="P85">
        <v>27.531171057513912</v>
      </c>
      <c r="Q85">
        <v>8.7776849456802903</v>
      </c>
      <c r="R85">
        <v>18.616086344793953</v>
      </c>
      <c r="S85">
        <v>11.587662397179789</v>
      </c>
      <c r="T85">
        <v>0</v>
      </c>
      <c r="U85">
        <v>61.911055727554178</v>
      </c>
      <c r="V85">
        <v>6.2563497822931771</v>
      </c>
      <c r="W85">
        <v>12.693750599520383</v>
      </c>
      <c r="X85">
        <v>64.789433168056618</v>
      </c>
      <c r="Y85">
        <v>0</v>
      </c>
      <c r="Z85">
        <v>8.6349294000000008</v>
      </c>
      <c r="AA85">
        <v>18.51357797979324</v>
      </c>
      <c r="AB85">
        <v>17.351255999999999</v>
      </c>
      <c r="AC85">
        <v>12.764903812156431</v>
      </c>
      <c r="AD85">
        <v>16.303620000000002</v>
      </c>
      <c r="AE85">
        <v>21.712782000000004</v>
      </c>
      <c r="AF85">
        <v>27.339999999999996</v>
      </c>
      <c r="AG85">
        <v>12.955908000000003</v>
      </c>
      <c r="AH85">
        <v>67.940532000000005</v>
      </c>
      <c r="AI85">
        <v>0</v>
      </c>
      <c r="AJ85">
        <v>0</v>
      </c>
      <c r="AK85">
        <v>22.5747</v>
      </c>
      <c r="AL85">
        <v>59.816099999999985</v>
      </c>
      <c r="AM85">
        <v>6.9405024000000006</v>
      </c>
      <c r="AN85">
        <v>0</v>
      </c>
      <c r="AO85">
        <v>11.621232000000001</v>
      </c>
      <c r="AP85">
        <v>5.3450233684428916</v>
      </c>
      <c r="AQ85">
        <v>43.145960000000002</v>
      </c>
      <c r="AR85">
        <v>11.637599999999997</v>
      </c>
      <c r="AS85">
        <v>8.8619999999999983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1263.7480100905427</v>
      </c>
      <c r="DN85">
        <v>42.722313733266084</v>
      </c>
    </row>
    <row r="86" spans="1:118">
      <c r="A86" t="s">
        <v>128</v>
      </c>
      <c r="B86">
        <v>0</v>
      </c>
      <c r="C86">
        <v>0</v>
      </c>
      <c r="D86">
        <v>10.148275862068965</v>
      </c>
      <c r="E86">
        <v>0</v>
      </c>
      <c r="F86">
        <v>0</v>
      </c>
      <c r="G86">
        <v>6.5312262153242103E-4</v>
      </c>
      <c r="H86">
        <v>0</v>
      </c>
      <c r="I86">
        <v>0</v>
      </c>
      <c r="J86">
        <v>1.0337286719734678E-3</v>
      </c>
      <c r="K86">
        <v>512.34274825015427</v>
      </c>
      <c r="L86">
        <v>9.4180333259469133</v>
      </c>
      <c r="M86">
        <v>63.766265872569953</v>
      </c>
      <c r="N86">
        <v>51.881947483588633</v>
      </c>
      <c r="O86">
        <v>73.287545195201474</v>
      </c>
      <c r="P86">
        <v>27.531171057513912</v>
      </c>
      <c r="Q86">
        <v>8.7776849456802903</v>
      </c>
      <c r="R86">
        <v>18.616086344793953</v>
      </c>
      <c r="S86">
        <v>11.587662397179789</v>
      </c>
      <c r="T86">
        <v>0</v>
      </c>
      <c r="U86">
        <v>61.911055727554178</v>
      </c>
      <c r="V86">
        <v>6.2563497822931771</v>
      </c>
      <c r="W86">
        <v>12.693750599520383</v>
      </c>
      <c r="X86">
        <v>64.789433168056618</v>
      </c>
      <c r="Y86">
        <v>0</v>
      </c>
      <c r="Z86">
        <v>0.96619999999999995</v>
      </c>
      <c r="AA86">
        <v>18.51357797979324</v>
      </c>
      <c r="AB86">
        <v>17.351255999999999</v>
      </c>
      <c r="AC86">
        <v>12.764903812156431</v>
      </c>
      <c r="AD86">
        <v>16.071540000000002</v>
      </c>
      <c r="AE86">
        <v>21.712782000000004</v>
      </c>
      <c r="AF86">
        <v>17.771000000000001</v>
      </c>
      <c r="AG86">
        <v>12.955908000000003</v>
      </c>
      <c r="AH86">
        <v>67.171079999999989</v>
      </c>
      <c r="AI86">
        <v>0</v>
      </c>
      <c r="AJ86">
        <v>0</v>
      </c>
      <c r="AK86">
        <v>22.5747</v>
      </c>
      <c r="AL86">
        <v>59.816099999999985</v>
      </c>
      <c r="AM86">
        <v>4.6363679999999992</v>
      </c>
      <c r="AN86">
        <v>0</v>
      </c>
      <c r="AO86">
        <v>11.621232000000001</v>
      </c>
      <c r="AP86">
        <v>5.3450233684428916</v>
      </c>
      <c r="AQ86">
        <v>31.442400000000003</v>
      </c>
      <c r="AR86">
        <v>11.637599999999997</v>
      </c>
      <c r="AS86">
        <v>8.8619999999999983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1232.5555296172872</v>
      </c>
      <c r="DN86">
        <v>41.667838406521305</v>
      </c>
    </row>
    <row r="87" spans="1:118">
      <c r="A87" t="s">
        <v>129</v>
      </c>
      <c r="B87">
        <v>0</v>
      </c>
      <c r="C87">
        <v>0</v>
      </c>
      <c r="D87">
        <v>5.997727272727273</v>
      </c>
      <c r="E87">
        <v>0</v>
      </c>
      <c r="F87">
        <v>0</v>
      </c>
      <c r="G87">
        <v>6.5312262153242114E-4</v>
      </c>
      <c r="H87">
        <v>0</v>
      </c>
      <c r="I87">
        <v>0</v>
      </c>
      <c r="J87">
        <v>1.0337286719734678E-3</v>
      </c>
      <c r="K87">
        <v>512.34274825015427</v>
      </c>
      <c r="L87">
        <v>9.4180333259469133</v>
      </c>
      <c r="M87">
        <v>63.766265872569953</v>
      </c>
      <c r="N87">
        <v>51.881947483588633</v>
      </c>
      <c r="O87">
        <v>73.287545195201474</v>
      </c>
      <c r="P87">
        <v>27.531171057513912</v>
      </c>
      <c r="Q87">
        <v>8.7776849456802903</v>
      </c>
      <c r="R87">
        <v>18.616086344793953</v>
      </c>
      <c r="S87">
        <v>11.587662397179789</v>
      </c>
      <c r="T87">
        <v>0</v>
      </c>
      <c r="U87">
        <v>61.911055727554178</v>
      </c>
      <c r="V87">
        <v>6.2563497822931771</v>
      </c>
      <c r="W87">
        <v>12.693750599520383</v>
      </c>
      <c r="X87">
        <v>64.789433168056618</v>
      </c>
      <c r="Y87">
        <v>0</v>
      </c>
      <c r="Z87">
        <v>0.96619999999999995</v>
      </c>
      <c r="AA87">
        <v>18.51357797979324</v>
      </c>
      <c r="AB87">
        <v>17.351255999999999</v>
      </c>
      <c r="AC87">
        <v>12.764903812156431</v>
      </c>
      <c r="AD87">
        <v>16.071540000000002</v>
      </c>
      <c r="AE87">
        <v>21.712782000000004</v>
      </c>
      <c r="AF87">
        <v>17.771000000000001</v>
      </c>
      <c r="AG87">
        <v>12.955908000000003</v>
      </c>
      <c r="AH87">
        <v>67.171079999999989</v>
      </c>
      <c r="AI87">
        <v>0</v>
      </c>
      <c r="AJ87">
        <v>0</v>
      </c>
      <c r="AK87">
        <v>22.5747</v>
      </c>
      <c r="AL87">
        <v>59.816099999999985</v>
      </c>
      <c r="AM87">
        <v>4.6363679999999992</v>
      </c>
      <c r="AN87">
        <v>0</v>
      </c>
      <c r="AO87">
        <v>11.621232000000001</v>
      </c>
      <c r="AP87">
        <v>5.3450233684428916</v>
      </c>
      <c r="AQ87">
        <v>31.442400000000003</v>
      </c>
      <c r="AR87">
        <v>11.637599999999997</v>
      </c>
      <c r="AS87">
        <v>8.8619999999999983</v>
      </c>
      <c r="AT87">
        <v>0</v>
      </c>
      <c r="AU87">
        <v>0</v>
      </c>
      <c r="AV87">
        <v>6.4519741984092399E-4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1228.541328066281</v>
      </c>
      <c r="DN87">
        <v>41.53213656560547</v>
      </c>
    </row>
    <row r="88" spans="1:118">
      <c r="A88" t="s">
        <v>130</v>
      </c>
      <c r="B88">
        <v>0</v>
      </c>
      <c r="C88">
        <v>0</v>
      </c>
      <c r="D88">
        <v>5.997727272727273</v>
      </c>
      <c r="E88">
        <v>0</v>
      </c>
      <c r="F88">
        <v>0</v>
      </c>
      <c r="G88">
        <v>6.5312262153242114E-4</v>
      </c>
      <c r="H88">
        <v>0</v>
      </c>
      <c r="I88">
        <v>0</v>
      </c>
      <c r="J88">
        <v>1.0337286719734678E-3</v>
      </c>
      <c r="K88">
        <v>512.34274825015427</v>
      </c>
      <c r="L88">
        <v>9.4180333259469133</v>
      </c>
      <c r="M88">
        <v>63.766265872569953</v>
      </c>
      <c r="N88">
        <v>51.881947483588633</v>
      </c>
      <c r="O88">
        <v>73.287545195201474</v>
      </c>
      <c r="P88">
        <v>27.531171057513912</v>
      </c>
      <c r="Q88">
        <v>8.7776849456802903</v>
      </c>
      <c r="R88">
        <v>18.616086344793953</v>
      </c>
      <c r="S88">
        <v>11.587662397179789</v>
      </c>
      <c r="T88">
        <v>0</v>
      </c>
      <c r="U88">
        <v>61.911055727554178</v>
      </c>
      <c r="V88">
        <v>6.2563497822931771</v>
      </c>
      <c r="W88">
        <v>12.693750599520383</v>
      </c>
      <c r="X88">
        <v>64.789433168056618</v>
      </c>
      <c r="Y88">
        <v>0</v>
      </c>
      <c r="Z88">
        <v>0.96619999999999995</v>
      </c>
      <c r="AA88">
        <v>18.51357797979324</v>
      </c>
      <c r="AB88">
        <v>17.351255999999999</v>
      </c>
      <c r="AC88">
        <v>12.764903812156431</v>
      </c>
      <c r="AD88">
        <v>16.071540000000002</v>
      </c>
      <c r="AE88">
        <v>21.712782000000004</v>
      </c>
      <c r="AF88">
        <v>17.771000000000001</v>
      </c>
      <c r="AG88">
        <v>12.955908000000003</v>
      </c>
      <c r="AH88">
        <v>67.171079999999989</v>
      </c>
      <c r="AI88">
        <v>0</v>
      </c>
      <c r="AJ88">
        <v>0</v>
      </c>
      <c r="AK88">
        <v>22.5747</v>
      </c>
      <c r="AL88">
        <v>59.816099999999985</v>
      </c>
      <c r="AM88">
        <v>4.6363679999999992</v>
      </c>
      <c r="AN88">
        <v>0</v>
      </c>
      <c r="AO88">
        <v>11.621232000000001</v>
      </c>
      <c r="AP88">
        <v>5.3450233684428916</v>
      </c>
      <c r="AQ88">
        <v>31.442400000000003</v>
      </c>
      <c r="AR88">
        <v>11.637599999999997</v>
      </c>
      <c r="AS88">
        <v>8.8619999999999983</v>
      </c>
      <c r="AT88">
        <v>0</v>
      </c>
      <c r="AU88">
        <v>0</v>
      </c>
      <c r="AV88">
        <v>6.4519741984092399E-4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1228.541328066281</v>
      </c>
      <c r="DN88">
        <v>41.53213656560547</v>
      </c>
    </row>
    <row r="89" spans="1:118">
      <c r="A89" t="s">
        <v>131</v>
      </c>
      <c r="B89">
        <v>0</v>
      </c>
      <c r="C89">
        <v>0</v>
      </c>
      <c r="D89">
        <v>1.02477364</v>
      </c>
      <c r="E89">
        <v>0</v>
      </c>
      <c r="F89">
        <v>0</v>
      </c>
      <c r="G89">
        <v>6.5312262153242114E-4</v>
      </c>
      <c r="H89">
        <v>0</v>
      </c>
      <c r="I89">
        <v>0</v>
      </c>
      <c r="J89">
        <v>1.0337286719734678E-3</v>
      </c>
      <c r="K89">
        <v>512.34274825015427</v>
      </c>
      <c r="L89">
        <v>9.4180333259469133</v>
      </c>
      <c r="M89">
        <v>63.766265872569953</v>
      </c>
      <c r="N89">
        <v>51.881947483588633</v>
      </c>
      <c r="O89">
        <v>73.287545195201474</v>
      </c>
      <c r="P89">
        <v>27.531171057513912</v>
      </c>
      <c r="Q89">
        <v>8.7776849456802903</v>
      </c>
      <c r="R89">
        <v>18.616086344793953</v>
      </c>
      <c r="S89">
        <v>11.587662397179789</v>
      </c>
      <c r="T89">
        <v>0</v>
      </c>
      <c r="U89">
        <v>61.738649910590105</v>
      </c>
      <c r="V89">
        <v>6.2563497822931771</v>
      </c>
      <c r="W89">
        <v>12.693750599520383</v>
      </c>
      <c r="X89">
        <v>64.789433168056618</v>
      </c>
      <c r="Y89">
        <v>0</v>
      </c>
      <c r="Z89">
        <v>0.96619999999999995</v>
      </c>
      <c r="AA89">
        <v>18.51357797979324</v>
      </c>
      <c r="AB89">
        <v>17.351255999999999</v>
      </c>
      <c r="AC89">
        <v>12.764903812156431</v>
      </c>
      <c r="AD89">
        <v>16.071540000000002</v>
      </c>
      <c r="AE89">
        <v>21.712782000000004</v>
      </c>
      <c r="AF89">
        <v>17.771000000000001</v>
      </c>
      <c r="AG89">
        <v>12.955908000000003</v>
      </c>
      <c r="AH89">
        <v>67.171079999999989</v>
      </c>
      <c r="AI89">
        <v>0</v>
      </c>
      <c r="AJ89">
        <v>0</v>
      </c>
      <c r="AK89">
        <v>22.5747</v>
      </c>
      <c r="AL89">
        <v>59.816099999999985</v>
      </c>
      <c r="AM89">
        <v>4.6363679999999992</v>
      </c>
      <c r="AN89">
        <v>0</v>
      </c>
      <c r="AO89">
        <v>11.621232000000001</v>
      </c>
      <c r="AP89">
        <v>5.3450233684428916</v>
      </c>
      <c r="AQ89">
        <v>31.442400000000003</v>
      </c>
      <c r="AR89">
        <v>12.607399999999997</v>
      </c>
      <c r="AS89">
        <v>8.8619999999999983</v>
      </c>
      <c r="AT89">
        <v>0</v>
      </c>
      <c r="AU89">
        <v>0</v>
      </c>
      <c r="AV89">
        <v>6.4519741984092399E-4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1224.5023092987672</v>
      </c>
      <c r="DN89">
        <v>41.395595883428136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6.5312262153242114E-4</v>
      </c>
      <c r="H90">
        <v>0</v>
      </c>
      <c r="I90">
        <v>0</v>
      </c>
      <c r="J90">
        <v>1.0337286719734678E-3</v>
      </c>
      <c r="K90">
        <v>512.34274825015427</v>
      </c>
      <c r="L90">
        <v>9.4180333259469133</v>
      </c>
      <c r="M90">
        <v>63.766265872569953</v>
      </c>
      <c r="N90">
        <v>51.881947483588633</v>
      </c>
      <c r="O90">
        <v>73.287545195201474</v>
      </c>
      <c r="P90">
        <v>27.531171057513912</v>
      </c>
      <c r="Q90">
        <v>8.7776849456802903</v>
      </c>
      <c r="R90">
        <v>18.616086344793953</v>
      </c>
      <c r="S90">
        <v>11.587662397179789</v>
      </c>
      <c r="T90">
        <v>0</v>
      </c>
      <c r="U90">
        <v>61.738649910590105</v>
      </c>
      <c r="V90">
        <v>6.2563497822931771</v>
      </c>
      <c r="W90">
        <v>12.693750599520383</v>
      </c>
      <c r="X90">
        <v>64.789433168056618</v>
      </c>
      <c r="Y90">
        <v>0</v>
      </c>
      <c r="Z90">
        <v>5.727633599999999</v>
      </c>
      <c r="AA90">
        <v>18.51357797979324</v>
      </c>
      <c r="AB90">
        <v>17.351255999999999</v>
      </c>
      <c r="AC90">
        <v>12.764903812156431</v>
      </c>
      <c r="AD90">
        <v>16.303620000000002</v>
      </c>
      <c r="AE90">
        <v>21.712782000000004</v>
      </c>
      <c r="AF90">
        <v>27.339999999999996</v>
      </c>
      <c r="AG90">
        <v>12.955908000000003</v>
      </c>
      <c r="AH90">
        <v>67.940532000000005</v>
      </c>
      <c r="AI90">
        <v>0</v>
      </c>
      <c r="AJ90">
        <v>0</v>
      </c>
      <c r="AK90">
        <v>22.5747</v>
      </c>
      <c r="AL90">
        <v>59.816099999999985</v>
      </c>
      <c r="AM90">
        <v>6.9405024000000006</v>
      </c>
      <c r="AN90">
        <v>0</v>
      </c>
      <c r="AO90">
        <v>11.621232000000001</v>
      </c>
      <c r="AP90">
        <v>5.3450233684428916</v>
      </c>
      <c r="AQ90">
        <v>43.145960000000002</v>
      </c>
      <c r="AR90">
        <v>12.607399999999997</v>
      </c>
      <c r="AS90">
        <v>8.8619999999999983</v>
      </c>
      <c r="AT90">
        <v>0</v>
      </c>
      <c r="AU90">
        <v>0</v>
      </c>
      <c r="AV90">
        <v>6.4519741984092399E-4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1251.8912991018408</v>
      </c>
      <c r="DN90">
        <v>42.321492440354739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6.5312262153242114E-4</v>
      </c>
      <c r="H91">
        <v>0</v>
      </c>
      <c r="I91">
        <v>0</v>
      </c>
      <c r="J91">
        <v>1.0337286719734678E-3</v>
      </c>
      <c r="K91">
        <v>512.34274825015427</v>
      </c>
      <c r="L91">
        <v>9.4180333259469133</v>
      </c>
      <c r="M91">
        <v>63.766265872569953</v>
      </c>
      <c r="N91">
        <v>51.881947483588633</v>
      </c>
      <c r="O91">
        <v>73.287545195201474</v>
      </c>
      <c r="P91">
        <v>27.531171057513912</v>
      </c>
      <c r="Q91">
        <v>8.7776849456802903</v>
      </c>
      <c r="R91">
        <v>18.616086344793953</v>
      </c>
      <c r="S91">
        <v>11.587662397179789</v>
      </c>
      <c r="T91">
        <v>0</v>
      </c>
      <c r="U91">
        <v>61.571981771092744</v>
      </c>
      <c r="V91">
        <v>6.2563497822931771</v>
      </c>
      <c r="W91">
        <v>12.693750599520383</v>
      </c>
      <c r="X91">
        <v>64.789433168056618</v>
      </c>
      <c r="Y91">
        <v>0</v>
      </c>
      <c r="Z91">
        <v>5.727633599999999</v>
      </c>
      <c r="AA91">
        <v>18.51357797979324</v>
      </c>
      <c r="AB91">
        <v>17.351255999999999</v>
      </c>
      <c r="AC91">
        <v>12.764903812156431</v>
      </c>
      <c r="AD91">
        <v>16.303620000000002</v>
      </c>
      <c r="AE91">
        <v>21.712782000000004</v>
      </c>
      <c r="AF91">
        <v>27.339999999999996</v>
      </c>
      <c r="AG91">
        <v>12.955908000000003</v>
      </c>
      <c r="AH91">
        <v>67.940532000000005</v>
      </c>
      <c r="AI91">
        <v>0</v>
      </c>
      <c r="AJ91">
        <v>0</v>
      </c>
      <c r="AK91">
        <v>22.5747</v>
      </c>
      <c r="AL91">
        <v>61.549899999999994</v>
      </c>
      <c r="AM91">
        <v>6.9405024000000006</v>
      </c>
      <c r="AN91">
        <v>0</v>
      </c>
      <c r="AO91">
        <v>11.621232000000001</v>
      </c>
      <c r="AP91">
        <v>5.3450233684428916</v>
      </c>
      <c r="AQ91">
        <v>43.145960000000002</v>
      </c>
      <c r="AR91">
        <v>12.607399999999997</v>
      </c>
      <c r="AS91">
        <v>8.8619999999999983</v>
      </c>
      <c r="AT91">
        <v>0</v>
      </c>
      <c r="AU91">
        <v>0</v>
      </c>
      <c r="AV91">
        <v>6.4519741984092399E-4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1253.4071862731773</v>
      </c>
      <c r="DN91">
        <v>42.372737129520907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6.5312262153242114E-4</v>
      </c>
      <c r="H92">
        <v>0</v>
      </c>
      <c r="I92">
        <v>0</v>
      </c>
      <c r="J92">
        <v>1.0337286719734678E-3</v>
      </c>
      <c r="K92">
        <v>512.34274825015427</v>
      </c>
      <c r="L92">
        <v>9.4180333259469133</v>
      </c>
      <c r="M92">
        <v>63.766265872569953</v>
      </c>
      <c r="N92">
        <v>51.881947483588633</v>
      </c>
      <c r="O92">
        <v>73.287545195201474</v>
      </c>
      <c r="P92">
        <v>27.531171057513912</v>
      </c>
      <c r="Q92">
        <v>8.7776849456802903</v>
      </c>
      <c r="R92">
        <v>18.616086344793953</v>
      </c>
      <c r="S92">
        <v>11.587662397179789</v>
      </c>
      <c r="T92">
        <v>0</v>
      </c>
      <c r="U92">
        <v>61.571981771092744</v>
      </c>
      <c r="V92">
        <v>6.2563497822931771</v>
      </c>
      <c r="W92">
        <v>12.693750599520383</v>
      </c>
      <c r="X92">
        <v>64.789433168056618</v>
      </c>
      <c r="Y92">
        <v>0</v>
      </c>
      <c r="Z92">
        <v>5.727633599999999</v>
      </c>
      <c r="AA92">
        <v>18.51357797979324</v>
      </c>
      <c r="AB92">
        <v>17.351255999999999</v>
      </c>
      <c r="AC92">
        <v>12.764903812156431</v>
      </c>
      <c r="AD92">
        <v>16.303620000000002</v>
      </c>
      <c r="AE92">
        <v>21.712782000000004</v>
      </c>
      <c r="AF92">
        <v>27.339999999999996</v>
      </c>
      <c r="AG92">
        <v>12.955908000000003</v>
      </c>
      <c r="AH92">
        <v>67.940532000000005</v>
      </c>
      <c r="AI92">
        <v>0</v>
      </c>
      <c r="AJ92">
        <v>0</v>
      </c>
      <c r="AK92">
        <v>22.5747</v>
      </c>
      <c r="AL92">
        <v>61.549899999999994</v>
      </c>
      <c r="AM92">
        <v>6.9405024000000006</v>
      </c>
      <c r="AN92">
        <v>0</v>
      </c>
      <c r="AO92">
        <v>11.621232000000001</v>
      </c>
      <c r="AP92">
        <v>5.3450233684428916</v>
      </c>
      <c r="AQ92">
        <v>43.145960000000002</v>
      </c>
      <c r="AR92">
        <v>12.607399999999997</v>
      </c>
      <c r="AS92">
        <v>8.8619999999999983</v>
      </c>
      <c r="AT92">
        <v>0</v>
      </c>
      <c r="AU92">
        <v>0</v>
      </c>
      <c r="AV92">
        <v>6.4519741984092399E-4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1253.4071862731773</v>
      </c>
      <c r="DN92">
        <v>42.372737129520907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6.5312262153242114E-4</v>
      </c>
      <c r="H93">
        <v>0</v>
      </c>
      <c r="I93">
        <v>0</v>
      </c>
      <c r="J93">
        <v>1.0337286719734678E-3</v>
      </c>
      <c r="K93">
        <v>512.34274825015427</v>
      </c>
      <c r="L93">
        <v>9.3319206972805127</v>
      </c>
      <c r="M93">
        <v>63.766265872569953</v>
      </c>
      <c r="N93">
        <v>51.881947483588633</v>
      </c>
      <c r="O93">
        <v>73.287545195201474</v>
      </c>
      <c r="P93">
        <v>27.531171057513912</v>
      </c>
      <c r="Q93">
        <v>8.7776849456802903</v>
      </c>
      <c r="R93">
        <v>18.616086344793953</v>
      </c>
      <c r="S93">
        <v>11.587662397179789</v>
      </c>
      <c r="T93">
        <v>0</v>
      </c>
      <c r="U93">
        <v>61.571981771092744</v>
      </c>
      <c r="V93">
        <v>6.2563497822931771</v>
      </c>
      <c r="W93">
        <v>12.693750599520383</v>
      </c>
      <c r="X93">
        <v>64.789433168056618</v>
      </c>
      <c r="Y93">
        <v>0</v>
      </c>
      <c r="Z93">
        <v>5.727633599999999</v>
      </c>
      <c r="AA93">
        <v>18.51357797979324</v>
      </c>
      <c r="AB93">
        <v>17.351255999999999</v>
      </c>
      <c r="AC93">
        <v>12.764903812156431</v>
      </c>
      <c r="AD93">
        <v>16.303620000000002</v>
      </c>
      <c r="AE93">
        <v>21.712782000000004</v>
      </c>
      <c r="AF93">
        <v>27.339999999999996</v>
      </c>
      <c r="AG93">
        <v>12.955908000000003</v>
      </c>
      <c r="AH93">
        <v>67.940532000000005</v>
      </c>
      <c r="AI93">
        <v>0</v>
      </c>
      <c r="AJ93">
        <v>0</v>
      </c>
      <c r="AK93">
        <v>22.5747</v>
      </c>
      <c r="AL93">
        <v>61.549899999999994</v>
      </c>
      <c r="AM93">
        <v>6.9405024000000006</v>
      </c>
      <c r="AN93">
        <v>0</v>
      </c>
      <c r="AO93">
        <v>11.621232000000001</v>
      </c>
      <c r="AP93">
        <v>5.3450233684428916</v>
      </c>
      <c r="AQ93">
        <v>43.145960000000002</v>
      </c>
      <c r="AR93">
        <v>12.607399999999997</v>
      </c>
      <c r="AS93">
        <v>8.8619999999999983</v>
      </c>
      <c r="AT93">
        <v>0</v>
      </c>
      <c r="AU93">
        <v>0</v>
      </c>
      <c r="AV93">
        <v>6.4519741984092399E-4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1253.4071691464278</v>
      </c>
      <c r="DN93">
        <v>42.28664162760392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6.5312262153242114E-4</v>
      </c>
      <c r="H94">
        <v>0</v>
      </c>
      <c r="I94">
        <v>0</v>
      </c>
      <c r="J94">
        <v>1.0337286719734678E-3</v>
      </c>
      <c r="K94">
        <v>512.34274825015427</v>
      </c>
      <c r="L94">
        <v>9.3319206972805127</v>
      </c>
      <c r="M94">
        <v>63.766265872569953</v>
      </c>
      <c r="N94">
        <v>51.881947483588633</v>
      </c>
      <c r="O94">
        <v>73.287545195201474</v>
      </c>
      <c r="P94">
        <v>27.531171057513912</v>
      </c>
      <c r="Q94">
        <v>8.7776849456802903</v>
      </c>
      <c r="R94">
        <v>18.616086344793953</v>
      </c>
      <c r="S94">
        <v>11.587662397179789</v>
      </c>
      <c r="T94">
        <v>0</v>
      </c>
      <c r="U94">
        <v>61.571981771092744</v>
      </c>
      <c r="V94">
        <v>6.2563497822931771</v>
      </c>
      <c r="W94">
        <v>12.693750599520383</v>
      </c>
      <c r="X94">
        <v>64.789433168056618</v>
      </c>
      <c r="Y94">
        <v>0</v>
      </c>
      <c r="Z94">
        <v>5.727633599999999</v>
      </c>
      <c r="AA94">
        <v>18.51357797979324</v>
      </c>
      <c r="AB94">
        <v>17.351255999999999</v>
      </c>
      <c r="AC94">
        <v>12.764903812156431</v>
      </c>
      <c r="AD94">
        <v>16.303620000000002</v>
      </c>
      <c r="AE94">
        <v>21.712782000000004</v>
      </c>
      <c r="AF94">
        <v>27.339999999999996</v>
      </c>
      <c r="AG94">
        <v>12.955908000000003</v>
      </c>
      <c r="AH94">
        <v>67.940532000000005</v>
      </c>
      <c r="AI94">
        <v>0</v>
      </c>
      <c r="AJ94">
        <v>0</v>
      </c>
      <c r="AK94">
        <v>22.5747</v>
      </c>
      <c r="AL94">
        <v>61.549899999999994</v>
      </c>
      <c r="AM94">
        <v>6.9405024000000006</v>
      </c>
      <c r="AN94">
        <v>0</v>
      </c>
      <c r="AO94">
        <v>11.621232000000001</v>
      </c>
      <c r="AP94">
        <v>5.3450233684428916</v>
      </c>
      <c r="AQ94">
        <v>43.145960000000002</v>
      </c>
      <c r="AR94">
        <v>12.607399999999997</v>
      </c>
      <c r="AS94">
        <v>8.8619999999999983</v>
      </c>
      <c r="AT94">
        <v>0</v>
      </c>
      <c r="AU94">
        <v>0</v>
      </c>
      <c r="AV94">
        <v>6.4519741984092399E-4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1253.4071691464278</v>
      </c>
      <c r="DN94">
        <v>42.28664162760392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6.5312262153242114E-4</v>
      </c>
      <c r="H95">
        <v>0</v>
      </c>
      <c r="I95">
        <v>0</v>
      </c>
      <c r="J95">
        <v>1.0337286719734678E-3</v>
      </c>
      <c r="K95">
        <v>512.34274825015427</v>
      </c>
      <c r="L95">
        <v>9.3319206972805127</v>
      </c>
      <c r="M95">
        <v>63.766265872569953</v>
      </c>
      <c r="N95">
        <v>51.881947483588633</v>
      </c>
      <c r="O95">
        <v>73.287545195201474</v>
      </c>
      <c r="P95">
        <v>27.531171057513912</v>
      </c>
      <c r="Q95">
        <v>8.7776849456802903</v>
      </c>
      <c r="R95">
        <v>18.616086344793953</v>
      </c>
      <c r="S95">
        <v>11.587662397179789</v>
      </c>
      <c r="T95">
        <v>0</v>
      </c>
      <c r="U95">
        <v>61.571981771092744</v>
      </c>
      <c r="V95">
        <v>6.2563497822931771</v>
      </c>
      <c r="W95">
        <v>12.693750599520383</v>
      </c>
      <c r="X95">
        <v>64.789433168056618</v>
      </c>
      <c r="Y95">
        <v>0</v>
      </c>
      <c r="Z95">
        <v>0.48309999999999997</v>
      </c>
      <c r="AA95">
        <v>18.51357797979324</v>
      </c>
      <c r="AB95">
        <v>17.351255999999999</v>
      </c>
      <c r="AC95">
        <v>8.50136</v>
      </c>
      <c r="AD95">
        <v>16.071540000000002</v>
      </c>
      <c r="AE95">
        <v>21.712782000000004</v>
      </c>
      <c r="AF95">
        <v>20.505000000000003</v>
      </c>
      <c r="AG95">
        <v>12.955908000000003</v>
      </c>
      <c r="AH95">
        <v>67.171079999999989</v>
      </c>
      <c r="AI95">
        <v>0</v>
      </c>
      <c r="AJ95">
        <v>0</v>
      </c>
      <c r="AK95">
        <v>22.5747</v>
      </c>
      <c r="AL95">
        <v>61.549899999999994</v>
      </c>
      <c r="AM95">
        <v>5.2685999999999984</v>
      </c>
      <c r="AN95">
        <v>0</v>
      </c>
      <c r="AO95">
        <v>11.621232000000001</v>
      </c>
      <c r="AP95">
        <v>5.3450233684428916</v>
      </c>
      <c r="AQ95">
        <v>41.923200000000001</v>
      </c>
      <c r="AR95">
        <v>13.577199999999998</v>
      </c>
      <c r="AS95">
        <v>8.8619999999999983</v>
      </c>
      <c r="AT95">
        <v>0</v>
      </c>
      <c r="AU95">
        <v>0</v>
      </c>
      <c r="AV95">
        <v>6.4519741984092399E-4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1234.7678088848786</v>
      </c>
      <c r="DN95">
        <v>41.656530076996788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6.5312262153242114E-4</v>
      </c>
      <c r="H96">
        <v>0</v>
      </c>
      <c r="I96">
        <v>0</v>
      </c>
      <c r="J96">
        <v>1.0337286719734678E-3</v>
      </c>
      <c r="K96">
        <v>512.34274825015427</v>
      </c>
      <c r="L96">
        <v>9.3319206972805127</v>
      </c>
      <c r="M96">
        <v>63.766265872569953</v>
      </c>
      <c r="N96">
        <v>51.881947483588633</v>
      </c>
      <c r="O96">
        <v>73.287545195201474</v>
      </c>
      <c r="P96">
        <v>27.531171057513912</v>
      </c>
      <c r="Q96">
        <v>8.7776849456802903</v>
      </c>
      <c r="R96">
        <v>18.616086344793953</v>
      </c>
      <c r="S96">
        <v>11.587662397179789</v>
      </c>
      <c r="T96">
        <v>0</v>
      </c>
      <c r="U96">
        <v>61.571981771092744</v>
      </c>
      <c r="V96">
        <v>6.2563497822931771</v>
      </c>
      <c r="W96">
        <v>12.693750599520383</v>
      </c>
      <c r="X96">
        <v>64.789433168056618</v>
      </c>
      <c r="Y96">
        <v>0</v>
      </c>
      <c r="Z96">
        <v>0.48309999999999997</v>
      </c>
      <c r="AA96">
        <v>18.51357797979324</v>
      </c>
      <c r="AB96">
        <v>17.351255999999999</v>
      </c>
      <c r="AC96">
        <v>8.50136</v>
      </c>
      <c r="AD96">
        <v>16.071540000000002</v>
      </c>
      <c r="AE96">
        <v>21.712782000000004</v>
      </c>
      <c r="AF96">
        <v>18.454499999999999</v>
      </c>
      <c r="AG96">
        <v>12.955908000000003</v>
      </c>
      <c r="AH96">
        <v>67.171079999999989</v>
      </c>
      <c r="AI96">
        <v>0</v>
      </c>
      <c r="AJ96">
        <v>0</v>
      </c>
      <c r="AK96">
        <v>22.5747</v>
      </c>
      <c r="AL96">
        <v>61.549899999999994</v>
      </c>
      <c r="AM96">
        <v>4.6363679999999992</v>
      </c>
      <c r="AN96">
        <v>0</v>
      </c>
      <c r="AO96">
        <v>11.621232000000001</v>
      </c>
      <c r="AP96">
        <v>5.3450233684428916</v>
      </c>
      <c r="AQ96">
        <v>41.923200000000001</v>
      </c>
      <c r="AR96">
        <v>13.577199999999998</v>
      </c>
      <c r="AS96">
        <v>8.8619999999999983</v>
      </c>
      <c r="AT96">
        <v>0</v>
      </c>
      <c r="AU96">
        <v>0</v>
      </c>
      <c r="AV96">
        <v>6.4519741984092399E-4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1232.1728023984319</v>
      </c>
      <c r="DN96">
        <v>41.56880456344328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6.5312262153242114E-4</v>
      </c>
      <c r="H97">
        <v>0</v>
      </c>
      <c r="I97">
        <v>0</v>
      </c>
      <c r="J97">
        <v>1.0337286719734678E-3</v>
      </c>
      <c r="K97">
        <v>512.34274825015427</v>
      </c>
      <c r="L97">
        <v>9.3319206972805127</v>
      </c>
      <c r="M97">
        <v>63.766265872569953</v>
      </c>
      <c r="N97">
        <v>51.881947483588633</v>
      </c>
      <c r="O97">
        <v>73.287545195201474</v>
      </c>
      <c r="P97">
        <v>27.531171057513912</v>
      </c>
      <c r="Q97">
        <v>8.7776849456802903</v>
      </c>
      <c r="R97">
        <v>18.616086344793953</v>
      </c>
      <c r="S97">
        <v>11.587662397179789</v>
      </c>
      <c r="T97">
        <v>0</v>
      </c>
      <c r="U97">
        <v>61.571981771092744</v>
      </c>
      <c r="V97">
        <v>6.2563497822931771</v>
      </c>
      <c r="W97">
        <v>12.720948157027273</v>
      </c>
      <c r="X97">
        <v>64.789433168056618</v>
      </c>
      <c r="Y97">
        <v>0</v>
      </c>
      <c r="Z97">
        <v>0.48309999999999997</v>
      </c>
      <c r="AA97">
        <v>18.51357797979324</v>
      </c>
      <c r="AB97">
        <v>17.351255999999999</v>
      </c>
      <c r="AC97">
        <v>8.50136</v>
      </c>
      <c r="AD97">
        <v>16.071540000000002</v>
      </c>
      <c r="AE97">
        <v>21.712782000000004</v>
      </c>
      <c r="AF97">
        <v>12.303000000000003</v>
      </c>
      <c r="AG97">
        <v>12.955908000000003</v>
      </c>
      <c r="AH97">
        <v>67.171079999999989</v>
      </c>
      <c r="AI97">
        <v>0</v>
      </c>
      <c r="AJ97">
        <v>0</v>
      </c>
      <c r="AK97">
        <v>22.5747</v>
      </c>
      <c r="AL97">
        <v>60.682999999999993</v>
      </c>
      <c r="AM97">
        <v>4.6363679999999992</v>
      </c>
      <c r="AN97">
        <v>0</v>
      </c>
      <c r="AO97">
        <v>11.621232000000001</v>
      </c>
      <c r="AP97">
        <v>5.3450233684428916</v>
      </c>
      <c r="AQ97">
        <v>41.923200000000001</v>
      </c>
      <c r="AR97">
        <v>13.577199999999998</v>
      </c>
      <c r="AS97">
        <v>8.8619999999999983</v>
      </c>
      <c r="AT97">
        <v>0</v>
      </c>
      <c r="AU97">
        <v>0</v>
      </c>
      <c r="AV97">
        <v>6.4519741984092399E-4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1225.4102114226703</v>
      </c>
      <c r="DN97">
        <v>41.340193096711914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6.5312262153242114E-4</v>
      </c>
      <c r="H98">
        <v>0</v>
      </c>
      <c r="I98">
        <v>0</v>
      </c>
      <c r="J98">
        <v>1.0337286719734678E-3</v>
      </c>
      <c r="K98">
        <v>512.34274825015427</v>
      </c>
      <c r="L98">
        <v>9.3319206972805127</v>
      </c>
      <c r="M98">
        <v>63.766265872569953</v>
      </c>
      <c r="N98">
        <v>51.881947483588633</v>
      </c>
      <c r="O98">
        <v>73.287545195201474</v>
      </c>
      <c r="P98">
        <v>27.531171057513912</v>
      </c>
      <c r="Q98">
        <v>8.7776849456802903</v>
      </c>
      <c r="R98">
        <v>18.616086344793953</v>
      </c>
      <c r="S98">
        <v>11.587662397179789</v>
      </c>
      <c r="T98">
        <v>0</v>
      </c>
      <c r="U98">
        <v>61.571981771092744</v>
      </c>
      <c r="V98">
        <v>6.2563497822931771</v>
      </c>
      <c r="W98">
        <v>12.720948157027273</v>
      </c>
      <c r="X98">
        <v>64.789433168056618</v>
      </c>
      <c r="Y98">
        <v>0</v>
      </c>
      <c r="Z98">
        <v>0.48309999999999997</v>
      </c>
      <c r="AA98">
        <v>18.51357797979324</v>
      </c>
      <c r="AB98">
        <v>17.351255999999999</v>
      </c>
      <c r="AC98">
        <v>8.50136</v>
      </c>
      <c r="AD98">
        <v>16.071540000000002</v>
      </c>
      <c r="AE98">
        <v>21.712782000000004</v>
      </c>
      <c r="AF98">
        <v>12.303000000000003</v>
      </c>
      <c r="AG98">
        <v>12.955908000000003</v>
      </c>
      <c r="AH98">
        <v>67.171079999999989</v>
      </c>
      <c r="AI98">
        <v>0</v>
      </c>
      <c r="AJ98">
        <v>0</v>
      </c>
      <c r="AK98">
        <v>22.5747</v>
      </c>
      <c r="AL98">
        <v>60.682999999999993</v>
      </c>
      <c r="AM98">
        <v>4.6363679999999992</v>
      </c>
      <c r="AN98">
        <v>0</v>
      </c>
      <c r="AO98">
        <v>11.621232000000001</v>
      </c>
      <c r="AP98">
        <v>5.3450233684428916</v>
      </c>
      <c r="AQ98">
        <v>41.923200000000001</v>
      </c>
      <c r="AR98">
        <v>13.577199999999998</v>
      </c>
      <c r="AS98">
        <v>8.8619999999999983</v>
      </c>
      <c r="AT98">
        <v>0</v>
      </c>
      <c r="AU98">
        <v>0</v>
      </c>
      <c r="AV98">
        <v>6.4519741984092399E-4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1225.4102114226703</v>
      </c>
      <c r="DN98">
        <v>41.340193096711914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2.8625746701536055E-2</v>
      </c>
      <c r="E99">
        <f t="shared" si="2"/>
        <v>0</v>
      </c>
      <c r="F99">
        <f t="shared" si="2"/>
        <v>0</v>
      </c>
      <c r="G99">
        <f t="shared" si="2"/>
        <v>4.0174896280543266E-4</v>
      </c>
      <c r="H99">
        <f t="shared" si="2"/>
        <v>0</v>
      </c>
      <c r="I99">
        <f t="shared" si="2"/>
        <v>0</v>
      </c>
      <c r="J99">
        <f t="shared" si="2"/>
        <v>1.3431530000952269E-3</v>
      </c>
      <c r="K99">
        <f t="shared" si="2"/>
        <v>9.0070876641756694</v>
      </c>
      <c r="L99">
        <f t="shared" si="2"/>
        <v>0.12125785139273294</v>
      </c>
      <c r="M99">
        <f t="shared" si="2"/>
        <v>1.530390380941681</v>
      </c>
      <c r="N99">
        <f t="shared" si="2"/>
        <v>1.2451667396061255</v>
      </c>
      <c r="O99">
        <f t="shared" si="2"/>
        <v>1.7589010846848336</v>
      </c>
      <c r="P99">
        <f t="shared" si="2"/>
        <v>0.66074810538033224</v>
      </c>
      <c r="Q99">
        <f t="shared" si="2"/>
        <v>0.11853883625285251</v>
      </c>
      <c r="R99">
        <f t="shared" si="2"/>
        <v>0.32291270948678602</v>
      </c>
      <c r="S99">
        <f t="shared" si="2"/>
        <v>0.15735076688101365</v>
      </c>
      <c r="T99">
        <f t="shared" si="2"/>
        <v>0</v>
      </c>
      <c r="U99">
        <f t="shared" si="2"/>
        <v>1.484153776646066</v>
      </c>
      <c r="V99">
        <f t="shared" si="2"/>
        <v>0.12565051076298051</v>
      </c>
      <c r="W99">
        <f t="shared" si="2"/>
        <v>0.31672509842230917</v>
      </c>
      <c r="X99">
        <f t="shared" si="2"/>
        <v>1.4143302094348544</v>
      </c>
      <c r="Y99">
        <f t="shared" si="2"/>
        <v>0</v>
      </c>
      <c r="Z99">
        <f t="shared" si="2"/>
        <v>7.0256991449999917E-2</v>
      </c>
      <c r="AA99">
        <f t="shared" si="2"/>
        <v>0.2607328898820882</v>
      </c>
      <c r="AB99">
        <f t="shared" si="2"/>
        <v>0.31467006199999925</v>
      </c>
      <c r="AC99">
        <f t="shared" si="2"/>
        <v>0.17008187120166454</v>
      </c>
      <c r="AD99">
        <f t="shared" si="2"/>
        <v>0.38032109999999958</v>
      </c>
      <c r="AE99">
        <f t="shared" si="2"/>
        <v>0.52110676800000111</v>
      </c>
      <c r="AF99">
        <f t="shared" si="2"/>
        <v>0.29715162500000047</v>
      </c>
      <c r="AG99">
        <f t="shared" si="2"/>
        <v>0.31094179199999994</v>
      </c>
      <c r="AH99">
        <f t="shared" si="2"/>
        <v>1.614414276</v>
      </c>
      <c r="AI99">
        <f t="shared" si="2"/>
        <v>0</v>
      </c>
      <c r="AJ99">
        <f t="shared" si="2"/>
        <v>0</v>
      </c>
      <c r="AK99">
        <f t="shared" si="2"/>
        <v>0.54179279999999908</v>
      </c>
      <c r="AL99">
        <f t="shared" si="2"/>
        <v>1.4615933999999997</v>
      </c>
      <c r="AM99">
        <f t="shared" si="2"/>
        <v>4.6822048200000022E-2</v>
      </c>
      <c r="AN99">
        <f t="shared" si="2"/>
        <v>0</v>
      </c>
      <c r="AO99">
        <f t="shared" si="2"/>
        <v>0.27890956799999966</v>
      </c>
      <c r="AP99">
        <f t="shared" si="2"/>
        <v>0.12147268897334922</v>
      </c>
      <c r="AQ99">
        <f t="shared" si="2"/>
        <v>0.53775238000000025</v>
      </c>
      <c r="AR99">
        <f t="shared" si="2"/>
        <v>0.3028200499999999</v>
      </c>
      <c r="AS99">
        <f t="shared" si="2"/>
        <v>0.23023475999999976</v>
      </c>
      <c r="AT99">
        <f t="shared" si="2"/>
        <v>0</v>
      </c>
      <c r="AU99">
        <f t="shared" si="2"/>
        <v>0</v>
      </c>
      <c r="AV99">
        <f t="shared" si="2"/>
        <v>7.3719536642872225E-6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24.914663707793419</v>
      </c>
      <c r="DN99">
        <f t="shared" ref="DN99" si="4">SUM(DN3:DN98)/4000</f>
        <v>0.84000311760000868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165.02940575320258</v>
      </c>
      <c r="L3">
        <v>65.233339100017389</v>
      </c>
      <c r="M3">
        <v>0</v>
      </c>
      <c r="N3">
        <v>30.004266958424509</v>
      </c>
      <c r="O3">
        <v>50.378079804798531</v>
      </c>
      <c r="P3">
        <v>69.039864935064926</v>
      </c>
      <c r="Q3">
        <v>5.077646145887222</v>
      </c>
      <c r="R3">
        <v>10.770661838575956</v>
      </c>
      <c r="S3">
        <v>6.6983097532314932</v>
      </c>
      <c r="T3">
        <v>0</v>
      </c>
      <c r="U3">
        <v>291.43370897832818</v>
      </c>
      <c r="V3">
        <v>3.6079317516387479</v>
      </c>
      <c r="W3">
        <v>11.250961026837809</v>
      </c>
      <c r="X3">
        <v>37.465598500245285</v>
      </c>
      <c r="Y3">
        <v>0</v>
      </c>
      <c r="Z3">
        <v>1.6562831999999998</v>
      </c>
      <c r="AA3">
        <v>7.1368206287067215</v>
      </c>
      <c r="AB3">
        <v>10.036104000000002</v>
      </c>
      <c r="AC3">
        <v>4.9156799999999983</v>
      </c>
      <c r="AD3">
        <v>9.2933500000000002</v>
      </c>
      <c r="AE3">
        <v>12.5575788</v>
      </c>
      <c r="AF3">
        <v>0</v>
      </c>
      <c r="AG3">
        <v>0</v>
      </c>
      <c r="AH3">
        <v>38.847209999999997</v>
      </c>
      <c r="AI3">
        <v>0</v>
      </c>
      <c r="AJ3">
        <v>0</v>
      </c>
      <c r="AK3">
        <v>13.05315</v>
      </c>
      <c r="AL3">
        <v>21.837400000000006</v>
      </c>
      <c r="AM3">
        <v>1.32054</v>
      </c>
      <c r="AN3">
        <v>0</v>
      </c>
      <c r="AO3">
        <v>6.7208400000000017</v>
      </c>
      <c r="AP3">
        <v>2.8629866459506914</v>
      </c>
      <c r="AQ3">
        <v>0</v>
      </c>
      <c r="AR3">
        <v>12.057200000000003</v>
      </c>
      <c r="AS3">
        <v>8.3374799999999976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867.30251605832143</v>
      </c>
      <c r="DN3">
        <v>29.319881762588629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165.02940575320258</v>
      </c>
      <c r="L4">
        <v>65.233339100017389</v>
      </c>
      <c r="M4">
        <v>0</v>
      </c>
      <c r="N4">
        <v>30.004266958424509</v>
      </c>
      <c r="O4">
        <v>50.378079804798531</v>
      </c>
      <c r="P4">
        <v>69.039864935064926</v>
      </c>
      <c r="Q4">
        <v>5.077646145887222</v>
      </c>
      <c r="R4">
        <v>10.770661838575956</v>
      </c>
      <c r="S4">
        <v>6.6983097532314932</v>
      </c>
      <c r="T4">
        <v>0</v>
      </c>
      <c r="U4">
        <v>291.43370897832818</v>
      </c>
      <c r="V4">
        <v>3.6193759071117557</v>
      </c>
      <c r="W4">
        <v>11.250961026837809</v>
      </c>
      <c r="X4">
        <v>37.465598500245285</v>
      </c>
      <c r="Y4">
        <v>0</v>
      </c>
      <c r="Z4">
        <v>1.6562831999999998</v>
      </c>
      <c r="AA4">
        <v>3.5684103143533608</v>
      </c>
      <c r="AB4">
        <v>10.036104000000002</v>
      </c>
      <c r="AC4">
        <v>4.9156799999999983</v>
      </c>
      <c r="AD4">
        <v>9.2933500000000002</v>
      </c>
      <c r="AE4">
        <v>12.5575788</v>
      </c>
      <c r="AF4">
        <v>0</v>
      </c>
      <c r="AG4">
        <v>0</v>
      </c>
      <c r="AH4">
        <v>38.847209999999997</v>
      </c>
      <c r="AI4">
        <v>0</v>
      </c>
      <c r="AJ4">
        <v>0</v>
      </c>
      <c r="AK4">
        <v>13.05315</v>
      </c>
      <c r="AL4">
        <v>21.837400000000006</v>
      </c>
      <c r="AM4">
        <v>1.32054</v>
      </c>
      <c r="AN4">
        <v>0</v>
      </c>
      <c r="AO4">
        <v>6.7208400000000017</v>
      </c>
      <c r="AP4">
        <v>2.8629866459506914</v>
      </c>
      <c r="AQ4">
        <v>0</v>
      </c>
      <c r="AR4">
        <v>12.057200000000003</v>
      </c>
      <c r="AS4">
        <v>8.3374799999999976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863.86194350345613</v>
      </c>
      <c r="DN4">
        <v>29.203488158573556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1.4103441783691341E-3</v>
      </c>
      <c r="K5">
        <v>165.02940575320258</v>
      </c>
      <c r="L5">
        <v>65.233339100017389</v>
      </c>
      <c r="M5">
        <v>0</v>
      </c>
      <c r="N5">
        <v>30.004266958424509</v>
      </c>
      <c r="O5">
        <v>50.378079804798531</v>
      </c>
      <c r="P5">
        <v>69.039864935064926</v>
      </c>
      <c r="Q5">
        <v>5.077646145887222</v>
      </c>
      <c r="R5">
        <v>10.770661838575956</v>
      </c>
      <c r="S5">
        <v>6.6983097532314932</v>
      </c>
      <c r="T5">
        <v>0</v>
      </c>
      <c r="U5">
        <v>291.43370897832818</v>
      </c>
      <c r="V5">
        <v>3.6193759071117557</v>
      </c>
      <c r="W5">
        <v>11.250961026837809</v>
      </c>
      <c r="X5">
        <v>37.465598500245285</v>
      </c>
      <c r="Y5">
        <v>0</v>
      </c>
      <c r="Z5">
        <v>1.6562831999999998</v>
      </c>
      <c r="AA5">
        <v>3.5684103143533608</v>
      </c>
      <c r="AB5">
        <v>10.036104000000002</v>
      </c>
      <c r="AC5">
        <v>4.9156799999999983</v>
      </c>
      <c r="AD5">
        <v>9.2933500000000002</v>
      </c>
      <c r="AE5">
        <v>12.5575788</v>
      </c>
      <c r="AF5">
        <v>0</v>
      </c>
      <c r="AG5">
        <v>0</v>
      </c>
      <c r="AH5">
        <v>38.847209999999997</v>
      </c>
      <c r="AI5">
        <v>0</v>
      </c>
      <c r="AJ5">
        <v>0</v>
      </c>
      <c r="AK5">
        <v>13.05315</v>
      </c>
      <c r="AL5">
        <v>21.837400000000006</v>
      </c>
      <c r="AM5">
        <v>1.32054</v>
      </c>
      <c r="AN5">
        <v>0</v>
      </c>
      <c r="AO5">
        <v>6.7208400000000017</v>
      </c>
      <c r="AP5">
        <v>2.8629866459506914</v>
      </c>
      <c r="AQ5">
        <v>0</v>
      </c>
      <c r="AR5">
        <v>5.6079999999999997</v>
      </c>
      <c r="AS5">
        <v>8.3374799999999976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857.6249964677861</v>
      </c>
      <c r="DN5">
        <v>28.992645538421961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165.02940575320258</v>
      </c>
      <c r="L6">
        <v>65.233339100017389</v>
      </c>
      <c r="M6">
        <v>0</v>
      </c>
      <c r="N6">
        <v>30.004266958424509</v>
      </c>
      <c r="O6">
        <v>50.378079804798531</v>
      </c>
      <c r="P6">
        <v>69.039864935064926</v>
      </c>
      <c r="Q6">
        <v>5.077646145887222</v>
      </c>
      <c r="R6">
        <v>10.770661838575956</v>
      </c>
      <c r="S6">
        <v>6.6983097532314932</v>
      </c>
      <c r="T6">
        <v>0</v>
      </c>
      <c r="U6">
        <v>291.43370897832818</v>
      </c>
      <c r="V6">
        <v>3.6193759071117557</v>
      </c>
      <c r="W6">
        <v>11.250961026837809</v>
      </c>
      <c r="X6">
        <v>37.465598500245285</v>
      </c>
      <c r="Y6">
        <v>0</v>
      </c>
      <c r="Z6">
        <v>1.6562831999999998</v>
      </c>
      <c r="AA6">
        <v>3.5684103143533608</v>
      </c>
      <c r="AB6">
        <v>10.036104000000002</v>
      </c>
      <c r="AC6">
        <v>4.9156799999999983</v>
      </c>
      <c r="AD6">
        <v>9.2933500000000002</v>
      </c>
      <c r="AE6">
        <v>12.5575788</v>
      </c>
      <c r="AF6">
        <v>0</v>
      </c>
      <c r="AG6">
        <v>0</v>
      </c>
      <c r="AH6">
        <v>38.847209999999997</v>
      </c>
      <c r="AI6">
        <v>0</v>
      </c>
      <c r="AJ6">
        <v>0</v>
      </c>
      <c r="AK6">
        <v>13.05315</v>
      </c>
      <c r="AL6">
        <v>21.837400000000006</v>
      </c>
      <c r="AM6">
        <v>1.32054</v>
      </c>
      <c r="AN6">
        <v>0</v>
      </c>
      <c r="AO6">
        <v>6.7208400000000017</v>
      </c>
      <c r="AP6">
        <v>2.8629866459506914</v>
      </c>
      <c r="AQ6">
        <v>0</v>
      </c>
      <c r="AR6">
        <v>5.6079999999999997</v>
      </c>
      <c r="AS6">
        <v>8.3374799999999976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857.62363224186197</v>
      </c>
      <c r="DN6">
        <v>28.992599420167757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165.02940575320258</v>
      </c>
      <c r="L7">
        <v>65.233339100017389</v>
      </c>
      <c r="M7">
        <v>0</v>
      </c>
      <c r="N7">
        <v>30.004266958424509</v>
      </c>
      <c r="O7">
        <v>50.378079804798531</v>
      </c>
      <c r="P7">
        <v>69.039864935064926</v>
      </c>
      <c r="Q7">
        <v>5.077646145887222</v>
      </c>
      <c r="R7">
        <v>10.770661838575956</v>
      </c>
      <c r="S7">
        <v>6.6983097532314932</v>
      </c>
      <c r="T7">
        <v>0</v>
      </c>
      <c r="U7">
        <v>291.43370897832818</v>
      </c>
      <c r="V7">
        <v>3.6193759071117557</v>
      </c>
      <c r="W7">
        <v>11.250961026837809</v>
      </c>
      <c r="X7">
        <v>37.465598500245285</v>
      </c>
      <c r="Y7">
        <v>0</v>
      </c>
      <c r="Z7">
        <v>1.6562831999999998</v>
      </c>
      <c r="AA7">
        <v>3.5684103143533608</v>
      </c>
      <c r="AB7">
        <v>10.036104000000002</v>
      </c>
      <c r="AC7">
        <v>4.9156799999999983</v>
      </c>
      <c r="AD7">
        <v>9.2933500000000002</v>
      </c>
      <c r="AE7">
        <v>12.5575788</v>
      </c>
      <c r="AF7">
        <v>0</v>
      </c>
      <c r="AG7">
        <v>0</v>
      </c>
      <c r="AH7">
        <v>38.847209999999997</v>
      </c>
      <c r="AI7">
        <v>0</v>
      </c>
      <c r="AJ7">
        <v>0</v>
      </c>
      <c r="AK7">
        <v>13.05315</v>
      </c>
      <c r="AL7">
        <v>21.837400000000006</v>
      </c>
      <c r="AM7">
        <v>1.32054</v>
      </c>
      <c r="AN7">
        <v>0</v>
      </c>
      <c r="AO7">
        <v>6.7208400000000017</v>
      </c>
      <c r="AP7">
        <v>2.8629866459506914</v>
      </c>
      <c r="AQ7">
        <v>0</v>
      </c>
      <c r="AR7">
        <v>5.6079999999999997</v>
      </c>
      <c r="AS7">
        <v>5.1254999999999997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854.51668384154971</v>
      </c>
      <c r="DN7">
        <v>28.88756782047998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165.02940575320258</v>
      </c>
      <c r="L8">
        <v>65.233339100017389</v>
      </c>
      <c r="M8">
        <v>0</v>
      </c>
      <c r="N8">
        <v>30.004266958424509</v>
      </c>
      <c r="O8">
        <v>50.378079804798531</v>
      </c>
      <c r="P8">
        <v>69.039864935064926</v>
      </c>
      <c r="Q8">
        <v>5.077646145887222</v>
      </c>
      <c r="R8">
        <v>10.770661838575956</v>
      </c>
      <c r="S8">
        <v>6.6983097532314932</v>
      </c>
      <c r="T8">
        <v>0</v>
      </c>
      <c r="U8">
        <v>291.43370897832818</v>
      </c>
      <c r="V8">
        <v>3.6193759071117557</v>
      </c>
      <c r="W8">
        <v>11.250961026837809</v>
      </c>
      <c r="X8">
        <v>37.465598500245285</v>
      </c>
      <c r="Y8">
        <v>0</v>
      </c>
      <c r="Z8">
        <v>1.6562831999999998</v>
      </c>
      <c r="AA8">
        <v>3.5684103143533608</v>
      </c>
      <c r="AB8">
        <v>10.036104000000002</v>
      </c>
      <c r="AC8">
        <v>4.9156799999999983</v>
      </c>
      <c r="AD8">
        <v>9.2933500000000002</v>
      </c>
      <c r="AE8">
        <v>12.5575788</v>
      </c>
      <c r="AF8">
        <v>0</v>
      </c>
      <c r="AG8">
        <v>0</v>
      </c>
      <c r="AH8">
        <v>38.847209999999997</v>
      </c>
      <c r="AI8">
        <v>0</v>
      </c>
      <c r="AJ8">
        <v>0</v>
      </c>
      <c r="AK8">
        <v>13.05315</v>
      </c>
      <c r="AL8">
        <v>21.837400000000006</v>
      </c>
      <c r="AM8">
        <v>1.32054</v>
      </c>
      <c r="AN8">
        <v>0</v>
      </c>
      <c r="AO8">
        <v>6.7208400000000017</v>
      </c>
      <c r="AP8">
        <v>2.8629866459506914</v>
      </c>
      <c r="AQ8">
        <v>0</v>
      </c>
      <c r="AR8">
        <v>5.6079999999999997</v>
      </c>
      <c r="AS8">
        <v>5.1254999999999997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854.51668384154971</v>
      </c>
      <c r="DN8">
        <v>28.88756782047998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165.02940575320258</v>
      </c>
      <c r="L9">
        <v>65.233339100017389</v>
      </c>
      <c r="M9">
        <v>0</v>
      </c>
      <c r="N9">
        <v>30.004266958424509</v>
      </c>
      <c r="O9">
        <v>50.378079804798531</v>
      </c>
      <c r="P9">
        <v>69.039864935064926</v>
      </c>
      <c r="Q9">
        <v>5.077646145887222</v>
      </c>
      <c r="R9">
        <v>10.770661838575956</v>
      </c>
      <c r="S9">
        <v>6.6983097532314932</v>
      </c>
      <c r="T9">
        <v>0</v>
      </c>
      <c r="U9">
        <v>291.43370897832818</v>
      </c>
      <c r="V9">
        <v>3.6193759071117557</v>
      </c>
      <c r="W9">
        <v>11.250961026837809</v>
      </c>
      <c r="X9">
        <v>37.465598500245285</v>
      </c>
      <c r="Y9">
        <v>0</v>
      </c>
      <c r="Z9">
        <v>1.6562831999999998</v>
      </c>
      <c r="AA9">
        <v>3.5684103143533608</v>
      </c>
      <c r="AB9">
        <v>10.036104000000002</v>
      </c>
      <c r="AC9">
        <v>4.9156799999999983</v>
      </c>
      <c r="AD9">
        <v>9.2933500000000002</v>
      </c>
      <c r="AE9">
        <v>12.5575788</v>
      </c>
      <c r="AF9">
        <v>0</v>
      </c>
      <c r="AG9">
        <v>0</v>
      </c>
      <c r="AH9">
        <v>38.847209999999997</v>
      </c>
      <c r="AI9">
        <v>0</v>
      </c>
      <c r="AJ9">
        <v>0</v>
      </c>
      <c r="AK9">
        <v>13.05315</v>
      </c>
      <c r="AL9">
        <v>21.837400000000006</v>
      </c>
      <c r="AM9">
        <v>1.32054</v>
      </c>
      <c r="AN9">
        <v>0</v>
      </c>
      <c r="AO9">
        <v>6.7208400000000017</v>
      </c>
      <c r="AP9">
        <v>2.8629866459506914</v>
      </c>
      <c r="AQ9">
        <v>0</v>
      </c>
      <c r="AR9">
        <v>5.6079999999999997</v>
      </c>
      <c r="AS9">
        <v>5.1254999999999997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854.51668384154971</v>
      </c>
      <c r="DN9">
        <v>28.88756782047998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165.02940575320258</v>
      </c>
      <c r="L10">
        <v>65.233339100017389</v>
      </c>
      <c r="M10">
        <v>0</v>
      </c>
      <c r="N10">
        <v>30.004266958424509</v>
      </c>
      <c r="O10">
        <v>50.378079804798531</v>
      </c>
      <c r="P10">
        <v>69.039864935064926</v>
      </c>
      <c r="Q10">
        <v>5.077646145887222</v>
      </c>
      <c r="R10">
        <v>10.770661838575956</v>
      </c>
      <c r="S10">
        <v>6.6983097532314932</v>
      </c>
      <c r="T10">
        <v>0</v>
      </c>
      <c r="U10">
        <v>291.43370897832818</v>
      </c>
      <c r="V10">
        <v>3.6193759071117557</v>
      </c>
      <c r="W10">
        <v>11.250961026837809</v>
      </c>
      <c r="X10">
        <v>37.465598500245285</v>
      </c>
      <c r="Y10">
        <v>0</v>
      </c>
      <c r="Z10">
        <v>1.6562831999999998</v>
      </c>
      <c r="AA10">
        <v>3.5684103143533608</v>
      </c>
      <c r="AB10">
        <v>10.036104000000002</v>
      </c>
      <c r="AC10">
        <v>4.9156799999999983</v>
      </c>
      <c r="AD10">
        <v>9.2933500000000002</v>
      </c>
      <c r="AE10">
        <v>12.5575788</v>
      </c>
      <c r="AF10">
        <v>0</v>
      </c>
      <c r="AG10">
        <v>0</v>
      </c>
      <c r="AH10">
        <v>38.847209999999997</v>
      </c>
      <c r="AI10">
        <v>0</v>
      </c>
      <c r="AJ10">
        <v>0</v>
      </c>
      <c r="AK10">
        <v>13.05315</v>
      </c>
      <c r="AL10">
        <v>21.837400000000006</v>
      </c>
      <c r="AM10">
        <v>1.32054</v>
      </c>
      <c r="AN10">
        <v>0</v>
      </c>
      <c r="AO10">
        <v>6.7208400000000017</v>
      </c>
      <c r="AP10">
        <v>2.8629866459506914</v>
      </c>
      <c r="AQ10">
        <v>0</v>
      </c>
      <c r="AR10">
        <v>5.6079999999999997</v>
      </c>
      <c r="AS10">
        <v>5.1254999999999997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854.51668384154971</v>
      </c>
      <c r="DN10">
        <v>28.88756782047998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1.8276909223720009E-3</v>
      </c>
      <c r="H11">
        <v>0</v>
      </c>
      <c r="I11">
        <v>0</v>
      </c>
      <c r="J11">
        <v>0</v>
      </c>
      <c r="K11">
        <v>149.10841812772708</v>
      </c>
      <c r="L11">
        <v>65.232830029732412</v>
      </c>
      <c r="M11">
        <v>0</v>
      </c>
      <c r="N11">
        <v>30.004266958424509</v>
      </c>
      <c r="O11">
        <v>50.378079804798531</v>
      </c>
      <c r="P11">
        <v>69.039864935064926</v>
      </c>
      <c r="Q11">
        <v>5.2528097892590075</v>
      </c>
      <c r="R11">
        <v>10.770661838575956</v>
      </c>
      <c r="S11">
        <v>6.9261693895781642</v>
      </c>
      <c r="T11">
        <v>0</v>
      </c>
      <c r="U11">
        <v>291.43370897832818</v>
      </c>
      <c r="V11">
        <v>3.6193759071117557</v>
      </c>
      <c r="W11">
        <v>11.329354031510658</v>
      </c>
      <c r="X11">
        <v>37.465598500245285</v>
      </c>
      <c r="Y11">
        <v>0</v>
      </c>
      <c r="Z11">
        <v>1.6562831999999998</v>
      </c>
      <c r="AA11">
        <v>3.5684103143533608</v>
      </c>
      <c r="AB11">
        <v>10.036104000000002</v>
      </c>
      <c r="AC11">
        <v>4.9156799999999983</v>
      </c>
      <c r="AD11">
        <v>9.2933500000000002</v>
      </c>
      <c r="AE11">
        <v>12.5575788</v>
      </c>
      <c r="AF11">
        <v>0</v>
      </c>
      <c r="AG11">
        <v>0</v>
      </c>
      <c r="AH11">
        <v>38.847209999999997</v>
      </c>
      <c r="AI11">
        <v>0</v>
      </c>
      <c r="AJ11">
        <v>0</v>
      </c>
      <c r="AK11">
        <v>13.05315</v>
      </c>
      <c r="AL11">
        <v>21.837400000000006</v>
      </c>
      <c r="AM11">
        <v>1.32054</v>
      </c>
      <c r="AN11">
        <v>0</v>
      </c>
      <c r="AO11">
        <v>6.7208400000000017</v>
      </c>
      <c r="AP11">
        <v>2.8629866459506914</v>
      </c>
      <c r="AQ11">
        <v>0</v>
      </c>
      <c r="AR11">
        <v>5.6079999999999997</v>
      </c>
      <c r="AS11">
        <v>5.1254999999999997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839.58326215981799</v>
      </c>
      <c r="DN11">
        <v>28.382736781764766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137.94143271698636</v>
      </c>
      <c r="L12">
        <v>65.232830029732412</v>
      </c>
      <c r="M12">
        <v>0</v>
      </c>
      <c r="N12">
        <v>30.004266958424509</v>
      </c>
      <c r="O12">
        <v>50.378079804798531</v>
      </c>
      <c r="P12">
        <v>69.039864935064926</v>
      </c>
      <c r="Q12">
        <v>5.2528097892590075</v>
      </c>
      <c r="R12">
        <v>10.770661838575956</v>
      </c>
      <c r="S12">
        <v>6.9272759681611804</v>
      </c>
      <c r="T12">
        <v>0</v>
      </c>
      <c r="U12">
        <v>291.43370897832818</v>
      </c>
      <c r="V12">
        <v>3.6193759071117557</v>
      </c>
      <c r="W12">
        <v>11.329354031510658</v>
      </c>
      <c r="X12">
        <v>37.465598500245285</v>
      </c>
      <c r="Y12">
        <v>0</v>
      </c>
      <c r="Z12">
        <v>1.6562831999999998</v>
      </c>
      <c r="AA12">
        <v>3.5684103143533608</v>
      </c>
      <c r="AB12">
        <v>10.036104000000002</v>
      </c>
      <c r="AC12">
        <v>4.9156799999999983</v>
      </c>
      <c r="AD12">
        <v>9.2933500000000002</v>
      </c>
      <c r="AE12">
        <v>12.5575788</v>
      </c>
      <c r="AF12">
        <v>0</v>
      </c>
      <c r="AG12">
        <v>0</v>
      </c>
      <c r="AH12">
        <v>38.847209999999997</v>
      </c>
      <c r="AI12">
        <v>0</v>
      </c>
      <c r="AJ12">
        <v>0</v>
      </c>
      <c r="AK12">
        <v>13.05315</v>
      </c>
      <c r="AL12">
        <v>21.837400000000006</v>
      </c>
      <c r="AM12">
        <v>1.32054</v>
      </c>
      <c r="AN12">
        <v>0</v>
      </c>
      <c r="AO12">
        <v>6.7208400000000017</v>
      </c>
      <c r="AP12">
        <v>2.8629866459506914</v>
      </c>
      <c r="AQ12">
        <v>0</v>
      </c>
      <c r="AR12">
        <v>5.6079999999999997</v>
      </c>
      <c r="AS12">
        <v>5.1254999999999997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828.78073947127609</v>
      </c>
      <c r="DN12">
        <v>28.017552947226601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165.02902387708093</v>
      </c>
      <c r="L13">
        <v>65.232830029732412</v>
      </c>
      <c r="M13">
        <v>0</v>
      </c>
      <c r="N13">
        <v>30.004266958424509</v>
      </c>
      <c r="O13">
        <v>50.378079804798531</v>
      </c>
      <c r="P13">
        <v>69.039864935064926</v>
      </c>
      <c r="Q13">
        <v>5.0847394909090911</v>
      </c>
      <c r="R13">
        <v>10.770661838575956</v>
      </c>
      <c r="S13">
        <v>6.7008475247524766</v>
      </c>
      <c r="T13">
        <v>0</v>
      </c>
      <c r="U13">
        <v>291.43370897832818</v>
      </c>
      <c r="V13">
        <v>3.6193759071117557</v>
      </c>
      <c r="W13">
        <v>11.330811216685982</v>
      </c>
      <c r="X13">
        <v>37.465598500245285</v>
      </c>
      <c r="Y13">
        <v>0</v>
      </c>
      <c r="Z13">
        <v>1.6562831999999998</v>
      </c>
      <c r="AA13">
        <v>3.5684103143533608</v>
      </c>
      <c r="AB13">
        <v>10.036104000000002</v>
      </c>
      <c r="AC13">
        <v>4.9156799999999983</v>
      </c>
      <c r="AD13">
        <v>9.2933500000000002</v>
      </c>
      <c r="AE13">
        <v>12.5575788</v>
      </c>
      <c r="AF13">
        <v>0</v>
      </c>
      <c r="AG13">
        <v>0</v>
      </c>
      <c r="AH13">
        <v>38.847209999999997</v>
      </c>
      <c r="AI13">
        <v>0</v>
      </c>
      <c r="AJ13">
        <v>0</v>
      </c>
      <c r="AK13">
        <v>13.05315</v>
      </c>
      <c r="AL13">
        <v>21.837400000000006</v>
      </c>
      <c r="AM13">
        <v>1.32054</v>
      </c>
      <c r="AN13">
        <v>0</v>
      </c>
      <c r="AO13">
        <v>6.7208400000000017</v>
      </c>
      <c r="AP13">
        <v>2.8629866459506914</v>
      </c>
      <c r="AQ13">
        <v>0</v>
      </c>
      <c r="AR13">
        <v>5.8884000000000016</v>
      </c>
      <c r="AS13">
        <v>5.1254999999999997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854.87360806063259</v>
      </c>
      <c r="DN13">
        <v>28.899633961381642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165.0302952160863</v>
      </c>
      <c r="L14">
        <v>65.232830029732412</v>
      </c>
      <c r="M14">
        <v>0</v>
      </c>
      <c r="N14">
        <v>30.004266958424509</v>
      </c>
      <c r="O14">
        <v>50.378079804798531</v>
      </c>
      <c r="P14">
        <v>69.039864935064926</v>
      </c>
      <c r="Q14">
        <v>5.0847394909090911</v>
      </c>
      <c r="R14">
        <v>10.770661838575956</v>
      </c>
      <c r="S14">
        <v>6.7008475247524766</v>
      </c>
      <c r="T14">
        <v>0</v>
      </c>
      <c r="U14">
        <v>291.43370897832818</v>
      </c>
      <c r="V14">
        <v>3.6193759071117557</v>
      </c>
      <c r="W14">
        <v>11.330811216685982</v>
      </c>
      <c r="X14">
        <v>37.465598500245285</v>
      </c>
      <c r="Y14">
        <v>0</v>
      </c>
      <c r="Z14">
        <v>1.6562831999999998</v>
      </c>
      <c r="AA14">
        <v>3.5684103143533608</v>
      </c>
      <c r="AB14">
        <v>10.036104000000002</v>
      </c>
      <c r="AC14">
        <v>4.9156799999999983</v>
      </c>
      <c r="AD14">
        <v>9.2933500000000002</v>
      </c>
      <c r="AE14">
        <v>12.5575788</v>
      </c>
      <c r="AF14">
        <v>0</v>
      </c>
      <c r="AG14">
        <v>0</v>
      </c>
      <c r="AH14">
        <v>38.847209999999997</v>
      </c>
      <c r="AI14">
        <v>0</v>
      </c>
      <c r="AJ14">
        <v>0</v>
      </c>
      <c r="AK14">
        <v>13.05315</v>
      </c>
      <c r="AL14">
        <v>21.837400000000006</v>
      </c>
      <c r="AM14">
        <v>1.32054</v>
      </c>
      <c r="AN14">
        <v>0</v>
      </c>
      <c r="AO14">
        <v>6.7208400000000017</v>
      </c>
      <c r="AP14">
        <v>2.8629866459506914</v>
      </c>
      <c r="AQ14">
        <v>0</v>
      </c>
      <c r="AR14">
        <v>5.8884000000000016</v>
      </c>
      <c r="AS14">
        <v>5.1254999999999997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854.87483782177617</v>
      </c>
      <c r="DN14">
        <v>28.899675539243407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8.1802992325359647E-5</v>
      </c>
      <c r="H15">
        <v>0</v>
      </c>
      <c r="I15">
        <v>0</v>
      </c>
      <c r="J15">
        <v>0</v>
      </c>
      <c r="K15">
        <v>165.03584872936864</v>
      </c>
      <c r="L15">
        <v>65.232830029732412</v>
      </c>
      <c r="M15">
        <v>0</v>
      </c>
      <c r="N15">
        <v>30.004266958424509</v>
      </c>
      <c r="O15">
        <v>50.378079804798531</v>
      </c>
      <c r="P15">
        <v>69.039864935064926</v>
      </c>
      <c r="Q15">
        <v>5.0847394909090911</v>
      </c>
      <c r="R15">
        <v>10.770661838575956</v>
      </c>
      <c r="S15">
        <v>6.7008475247524766</v>
      </c>
      <c r="T15">
        <v>0</v>
      </c>
      <c r="U15">
        <v>290.66374428770121</v>
      </c>
      <c r="V15">
        <v>3.6193759071117557</v>
      </c>
      <c r="W15">
        <v>11.330811216685982</v>
      </c>
      <c r="X15">
        <v>37.465598500245285</v>
      </c>
      <c r="Y15">
        <v>0</v>
      </c>
      <c r="Z15">
        <v>1.6562831999999998</v>
      </c>
      <c r="AA15">
        <v>3.5684103143533608</v>
      </c>
      <c r="AB15">
        <v>10.036104000000002</v>
      </c>
      <c r="AC15">
        <v>4.9156799999999983</v>
      </c>
      <c r="AD15">
        <v>9.2933500000000002</v>
      </c>
      <c r="AE15">
        <v>12.5575788</v>
      </c>
      <c r="AF15">
        <v>0</v>
      </c>
      <c r="AG15">
        <v>0</v>
      </c>
      <c r="AH15">
        <v>38.847209999999997</v>
      </c>
      <c r="AI15">
        <v>0</v>
      </c>
      <c r="AJ15">
        <v>0</v>
      </c>
      <c r="AK15">
        <v>13.05315</v>
      </c>
      <c r="AL15">
        <v>21.247200000000003</v>
      </c>
      <c r="AM15">
        <v>1.32054</v>
      </c>
      <c r="AN15">
        <v>0</v>
      </c>
      <c r="AO15">
        <v>6.7208400000000017</v>
      </c>
      <c r="AP15">
        <v>2.5701811935239158</v>
      </c>
      <c r="AQ15">
        <v>0</v>
      </c>
      <c r="AR15">
        <v>5.8884000000000016</v>
      </c>
      <c r="AS15">
        <v>5.1254999999999997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853.28138776396145</v>
      </c>
      <c r="DN15">
        <v>28.845790770278835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8.1802992325359647E-5</v>
      </c>
      <c r="H16">
        <v>0</v>
      </c>
      <c r="I16">
        <v>0</v>
      </c>
      <c r="J16">
        <v>0</v>
      </c>
      <c r="K16">
        <v>165.02905396853666</v>
      </c>
      <c r="L16">
        <v>65.232830029732412</v>
      </c>
      <c r="M16">
        <v>0</v>
      </c>
      <c r="N16">
        <v>30.004266958424509</v>
      </c>
      <c r="O16">
        <v>50.378079804798531</v>
      </c>
      <c r="P16">
        <v>69.039864935064926</v>
      </c>
      <c r="Q16">
        <v>5.0847394909090911</v>
      </c>
      <c r="R16">
        <v>10.770661838575956</v>
      </c>
      <c r="S16">
        <v>6.7008475247524766</v>
      </c>
      <c r="T16">
        <v>0</v>
      </c>
      <c r="U16">
        <v>290.66374428770121</v>
      </c>
      <c r="V16">
        <v>3.6193759071117557</v>
      </c>
      <c r="W16">
        <v>11.330811216685982</v>
      </c>
      <c r="X16">
        <v>37.465598500245285</v>
      </c>
      <c r="Y16">
        <v>0</v>
      </c>
      <c r="Z16">
        <v>1.6562831999999998</v>
      </c>
      <c r="AA16">
        <v>3.5684103143533608</v>
      </c>
      <c r="AB16">
        <v>10.036104000000002</v>
      </c>
      <c r="AC16">
        <v>4.9156799999999983</v>
      </c>
      <c r="AD16">
        <v>9.2933500000000002</v>
      </c>
      <c r="AE16">
        <v>12.5575788</v>
      </c>
      <c r="AF16">
        <v>0</v>
      </c>
      <c r="AG16">
        <v>0</v>
      </c>
      <c r="AH16">
        <v>38.847209999999997</v>
      </c>
      <c r="AI16">
        <v>0</v>
      </c>
      <c r="AJ16">
        <v>0</v>
      </c>
      <c r="AK16">
        <v>13.05315</v>
      </c>
      <c r="AL16">
        <v>21.247200000000003</v>
      </c>
      <c r="AM16">
        <v>1.32054</v>
      </c>
      <c r="AN16">
        <v>0</v>
      </c>
      <c r="AO16">
        <v>6.7208400000000017</v>
      </c>
      <c r="AP16">
        <v>2.5701811935239158</v>
      </c>
      <c r="AQ16">
        <v>0</v>
      </c>
      <c r="AR16">
        <v>5.8884000000000016</v>
      </c>
      <c r="AS16">
        <v>5.1254999999999997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853.27481518615218</v>
      </c>
      <c r="DN16">
        <v>28.845568587256263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2.2016391583937529</v>
      </c>
      <c r="K17">
        <v>165.03524012635603</v>
      </c>
      <c r="L17">
        <v>59.730146784150485</v>
      </c>
      <c r="M17">
        <v>0</v>
      </c>
      <c r="N17">
        <v>30.004266958424509</v>
      </c>
      <c r="O17">
        <v>50.378079804798531</v>
      </c>
      <c r="P17">
        <v>69.039864935064926</v>
      </c>
      <c r="Q17">
        <v>5.0847394909090911</v>
      </c>
      <c r="R17">
        <v>10.770661838575956</v>
      </c>
      <c r="S17">
        <v>6.7008475247524766</v>
      </c>
      <c r="T17">
        <v>0</v>
      </c>
      <c r="U17">
        <v>290.66374428770121</v>
      </c>
      <c r="V17">
        <v>3.6193759071117557</v>
      </c>
      <c r="W17">
        <v>11.330811216685982</v>
      </c>
      <c r="X17">
        <v>37.465598500245285</v>
      </c>
      <c r="Y17">
        <v>0</v>
      </c>
      <c r="Z17">
        <v>1.6562831999999998</v>
      </c>
      <c r="AA17">
        <v>3.5684103143533608</v>
      </c>
      <c r="AB17">
        <v>10.036104000000002</v>
      </c>
      <c r="AC17">
        <v>4.9156799999999983</v>
      </c>
      <c r="AD17">
        <v>9.2933500000000002</v>
      </c>
      <c r="AE17">
        <v>12.5575788</v>
      </c>
      <c r="AF17">
        <v>0</v>
      </c>
      <c r="AG17">
        <v>0</v>
      </c>
      <c r="AH17">
        <v>38.847209999999997</v>
      </c>
      <c r="AI17">
        <v>0</v>
      </c>
      <c r="AJ17">
        <v>0</v>
      </c>
      <c r="AK17">
        <v>13.05315</v>
      </c>
      <c r="AL17">
        <v>21.247200000000003</v>
      </c>
      <c r="AM17">
        <v>1.32054</v>
      </c>
      <c r="AN17">
        <v>0</v>
      </c>
      <c r="AO17">
        <v>6.7208400000000017</v>
      </c>
      <c r="AP17">
        <v>2.5701811935239158</v>
      </c>
      <c r="AQ17">
        <v>0</v>
      </c>
      <c r="AR17">
        <v>5.8884000000000016</v>
      </c>
      <c r="AS17">
        <v>5.1254999999999997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856.0318053143244</v>
      </c>
      <c r="DN17">
        <v>22.793638726723007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165.02807145983903</v>
      </c>
      <c r="L18">
        <v>59.730146784150485</v>
      </c>
      <c r="M18">
        <v>0</v>
      </c>
      <c r="N18">
        <v>30.004266958424509</v>
      </c>
      <c r="O18">
        <v>50.378079804798531</v>
      </c>
      <c r="P18">
        <v>69.039864935064926</v>
      </c>
      <c r="Q18">
        <v>5.0847394909090911</v>
      </c>
      <c r="R18">
        <v>10.770661838575956</v>
      </c>
      <c r="S18">
        <v>6.7008475247524766</v>
      </c>
      <c r="T18">
        <v>0</v>
      </c>
      <c r="U18">
        <v>290.66374428770121</v>
      </c>
      <c r="V18">
        <v>3.6193759071117557</v>
      </c>
      <c r="W18">
        <v>11.330811216685982</v>
      </c>
      <c r="X18">
        <v>37.465598500245285</v>
      </c>
      <c r="Y18">
        <v>0</v>
      </c>
      <c r="Z18">
        <v>1.6562831999999998</v>
      </c>
      <c r="AA18">
        <v>3.5684103143533608</v>
      </c>
      <c r="AB18">
        <v>10.036104000000002</v>
      </c>
      <c r="AC18">
        <v>4.9156799999999983</v>
      </c>
      <c r="AD18">
        <v>9.2933500000000002</v>
      </c>
      <c r="AE18">
        <v>12.5575788</v>
      </c>
      <c r="AF18">
        <v>0</v>
      </c>
      <c r="AG18">
        <v>0</v>
      </c>
      <c r="AH18">
        <v>38.847209999999997</v>
      </c>
      <c r="AI18">
        <v>0</v>
      </c>
      <c r="AJ18">
        <v>0</v>
      </c>
      <c r="AK18">
        <v>13.05315</v>
      </c>
      <c r="AL18">
        <v>21.247200000000003</v>
      </c>
      <c r="AM18">
        <v>1.32054</v>
      </c>
      <c r="AN18">
        <v>0</v>
      </c>
      <c r="AO18">
        <v>6.7208400000000017</v>
      </c>
      <c r="AP18">
        <v>2.5701811935239158</v>
      </c>
      <c r="AQ18">
        <v>0</v>
      </c>
      <c r="AR18">
        <v>5.8884000000000016</v>
      </c>
      <c r="AS18">
        <v>5.1254999999999997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853.89522553780421</v>
      </c>
      <c r="DN18">
        <v>22.721410678332386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165.02975674110257</v>
      </c>
      <c r="L19">
        <v>58.885057393364271</v>
      </c>
      <c r="M19">
        <v>0</v>
      </c>
      <c r="N19">
        <v>30.004266958424509</v>
      </c>
      <c r="O19">
        <v>50.378079804798531</v>
      </c>
      <c r="P19">
        <v>69.039864935064926</v>
      </c>
      <c r="Q19">
        <v>5.0847394909090911</v>
      </c>
      <c r="R19">
        <v>10.768080805275947</v>
      </c>
      <c r="S19">
        <v>6.7008475247524766</v>
      </c>
      <c r="T19">
        <v>0</v>
      </c>
      <c r="U19">
        <v>290.66374428770121</v>
      </c>
      <c r="V19">
        <v>3.6189934148635934</v>
      </c>
      <c r="W19">
        <v>11.330811216685982</v>
      </c>
      <c r="X19">
        <v>37.465598500245285</v>
      </c>
      <c r="Y19">
        <v>0</v>
      </c>
      <c r="Z19">
        <v>1.6562831999999998</v>
      </c>
      <c r="AA19">
        <v>3.5684103143533608</v>
      </c>
      <c r="AB19">
        <v>10.036104000000002</v>
      </c>
      <c r="AC19">
        <v>4.9156799999999983</v>
      </c>
      <c r="AD19">
        <v>9.2933500000000002</v>
      </c>
      <c r="AE19">
        <v>12.5575788</v>
      </c>
      <c r="AF19">
        <v>0</v>
      </c>
      <c r="AG19">
        <v>0</v>
      </c>
      <c r="AH19">
        <v>38.847209999999997</v>
      </c>
      <c r="AI19">
        <v>0</v>
      </c>
      <c r="AJ19">
        <v>0</v>
      </c>
      <c r="AK19">
        <v>13.05315</v>
      </c>
      <c r="AL19">
        <v>21.247200000000003</v>
      </c>
      <c r="AM19">
        <v>1.1173800000000003</v>
      </c>
      <c r="AN19">
        <v>0</v>
      </c>
      <c r="AO19">
        <v>6.7208400000000017</v>
      </c>
      <c r="AP19">
        <v>2.5701811935239158</v>
      </c>
      <c r="AQ19">
        <v>0</v>
      </c>
      <c r="AR19">
        <v>5.8884000000000016</v>
      </c>
      <c r="AS19">
        <v>5.1254999999999997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853.69746775645615</v>
      </c>
      <c r="DN19">
        <v>21.869640824609537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165.02975674110257</v>
      </c>
      <c r="L20">
        <v>58.885057393364271</v>
      </c>
      <c r="M20">
        <v>0</v>
      </c>
      <c r="N20">
        <v>30.004266958424509</v>
      </c>
      <c r="O20">
        <v>50.378079804798531</v>
      </c>
      <c r="P20">
        <v>69.039864935064926</v>
      </c>
      <c r="Q20">
        <v>5.0847394909090911</v>
      </c>
      <c r="R20">
        <v>10.768080805275947</v>
      </c>
      <c r="S20">
        <v>6.7008475247524766</v>
      </c>
      <c r="T20">
        <v>0</v>
      </c>
      <c r="U20">
        <v>290.66374428770121</v>
      </c>
      <c r="V20">
        <v>3.6189934148635934</v>
      </c>
      <c r="W20">
        <v>11.328805509641874</v>
      </c>
      <c r="X20">
        <v>37.465598500245285</v>
      </c>
      <c r="Y20">
        <v>0</v>
      </c>
      <c r="Z20">
        <v>1.6562831999999998</v>
      </c>
      <c r="AA20">
        <v>3.5684103143533608</v>
      </c>
      <c r="AB20">
        <v>10.036104000000002</v>
      </c>
      <c r="AC20">
        <v>4.9156799999999983</v>
      </c>
      <c r="AD20">
        <v>9.2933500000000002</v>
      </c>
      <c r="AE20">
        <v>12.5575788</v>
      </c>
      <c r="AF20">
        <v>0</v>
      </c>
      <c r="AG20">
        <v>0</v>
      </c>
      <c r="AH20">
        <v>38.847209999999997</v>
      </c>
      <c r="AI20">
        <v>0</v>
      </c>
      <c r="AJ20">
        <v>0</v>
      </c>
      <c r="AK20">
        <v>13.05315</v>
      </c>
      <c r="AL20">
        <v>21.247200000000003</v>
      </c>
      <c r="AM20">
        <v>0</v>
      </c>
      <c r="AN20">
        <v>0</v>
      </c>
      <c r="AO20">
        <v>6.7208400000000017</v>
      </c>
      <c r="AP20">
        <v>2.5701811935239158</v>
      </c>
      <c r="AQ20">
        <v>0</v>
      </c>
      <c r="AR20">
        <v>12.057200000000003</v>
      </c>
      <c r="AS20">
        <v>5.1254999999999997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858.58176658144305</v>
      </c>
      <c r="DN20">
        <v>22.034756292578315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165.02975674110257</v>
      </c>
      <c r="L21">
        <v>58.885057393364271</v>
      </c>
      <c r="M21">
        <v>0</v>
      </c>
      <c r="N21">
        <v>30.004266958424509</v>
      </c>
      <c r="O21">
        <v>50.378079804798531</v>
      </c>
      <c r="P21">
        <v>69.039864935064926</v>
      </c>
      <c r="Q21">
        <v>5.0847394909090911</v>
      </c>
      <c r="R21">
        <v>10.768080805275947</v>
      </c>
      <c r="S21">
        <v>6.7008475247524766</v>
      </c>
      <c r="T21">
        <v>0</v>
      </c>
      <c r="U21">
        <v>290.66374428770121</v>
      </c>
      <c r="V21">
        <v>3.6189934148635934</v>
      </c>
      <c r="W21">
        <v>11.328805509641874</v>
      </c>
      <c r="X21">
        <v>37.465598500245285</v>
      </c>
      <c r="Y21">
        <v>0</v>
      </c>
      <c r="Z21">
        <v>1.6562831999999998</v>
      </c>
      <c r="AA21">
        <v>3.5684103143533608</v>
      </c>
      <c r="AB21">
        <v>10.036104000000002</v>
      </c>
      <c r="AC21">
        <v>4.9156799999999983</v>
      </c>
      <c r="AD21">
        <v>9.2933500000000002</v>
      </c>
      <c r="AE21">
        <v>12.5575788</v>
      </c>
      <c r="AF21">
        <v>0</v>
      </c>
      <c r="AG21">
        <v>0</v>
      </c>
      <c r="AH21">
        <v>38.847209999999997</v>
      </c>
      <c r="AI21">
        <v>0</v>
      </c>
      <c r="AJ21">
        <v>0</v>
      </c>
      <c r="AK21">
        <v>13.05315</v>
      </c>
      <c r="AL21">
        <v>21.247200000000003</v>
      </c>
      <c r="AM21">
        <v>0</v>
      </c>
      <c r="AN21">
        <v>0</v>
      </c>
      <c r="AO21">
        <v>6.7208400000000017</v>
      </c>
      <c r="AP21">
        <v>2.5701811935239158</v>
      </c>
      <c r="AQ21">
        <v>0</v>
      </c>
      <c r="AR21">
        <v>12.057200000000003</v>
      </c>
      <c r="AS21">
        <v>5.1254999999999997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858.58176658144305</v>
      </c>
      <c r="DN21">
        <v>22.034756292578315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165.02975674110257</v>
      </c>
      <c r="L22">
        <v>58.885057393364271</v>
      </c>
      <c r="M22">
        <v>0</v>
      </c>
      <c r="N22">
        <v>30.004266958424509</v>
      </c>
      <c r="O22">
        <v>50.378079804798531</v>
      </c>
      <c r="P22">
        <v>69.039864935064926</v>
      </c>
      <c r="Q22">
        <v>5.0847394909090911</v>
      </c>
      <c r="R22">
        <v>10.768080805275947</v>
      </c>
      <c r="S22">
        <v>6.7008475247524766</v>
      </c>
      <c r="T22">
        <v>0</v>
      </c>
      <c r="U22">
        <v>290.66374428770121</v>
      </c>
      <c r="V22">
        <v>3.6193759071117557</v>
      </c>
      <c r="W22">
        <v>11.328805509641874</v>
      </c>
      <c r="X22">
        <v>37.465598500245285</v>
      </c>
      <c r="Y22">
        <v>0</v>
      </c>
      <c r="Z22">
        <v>1.6562831999999998</v>
      </c>
      <c r="AA22">
        <v>3.5684103143533608</v>
      </c>
      <c r="AB22">
        <v>10.036104000000002</v>
      </c>
      <c r="AC22">
        <v>4.9156799999999983</v>
      </c>
      <c r="AD22">
        <v>9.2933500000000002</v>
      </c>
      <c r="AE22">
        <v>12.5575788</v>
      </c>
      <c r="AF22">
        <v>0</v>
      </c>
      <c r="AG22">
        <v>0</v>
      </c>
      <c r="AH22">
        <v>38.847209999999997</v>
      </c>
      <c r="AI22">
        <v>0</v>
      </c>
      <c r="AJ22">
        <v>0</v>
      </c>
      <c r="AK22">
        <v>13.05315</v>
      </c>
      <c r="AL22">
        <v>21.247200000000003</v>
      </c>
      <c r="AM22">
        <v>0</v>
      </c>
      <c r="AN22">
        <v>0</v>
      </c>
      <c r="AO22">
        <v>6.7208400000000017</v>
      </c>
      <c r="AP22">
        <v>2.5701811935239158</v>
      </c>
      <c r="AQ22">
        <v>0</v>
      </c>
      <c r="AR22">
        <v>5.8884000000000016</v>
      </c>
      <c r="AS22">
        <v>5.1254999999999997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852.61505624623999</v>
      </c>
      <c r="DN22">
        <v>21.833049120029631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165.02975674110257</v>
      </c>
      <c r="L23">
        <v>61.044262648603052</v>
      </c>
      <c r="M23">
        <v>0</v>
      </c>
      <c r="N23">
        <v>30.004266958424509</v>
      </c>
      <c r="O23">
        <v>50.378079804798531</v>
      </c>
      <c r="P23">
        <v>69.039864935064926</v>
      </c>
      <c r="Q23">
        <v>5.0847394909090911</v>
      </c>
      <c r="R23">
        <v>10.768080805275947</v>
      </c>
      <c r="S23">
        <v>6.7008475247524766</v>
      </c>
      <c r="T23">
        <v>0</v>
      </c>
      <c r="U23">
        <v>290.66374428770121</v>
      </c>
      <c r="V23">
        <v>3.6193759071117557</v>
      </c>
      <c r="W23">
        <v>11.104352022711144</v>
      </c>
      <c r="X23">
        <v>37.465598500245285</v>
      </c>
      <c r="Y23">
        <v>0</v>
      </c>
      <c r="Z23">
        <v>1.6562831999999998</v>
      </c>
      <c r="AA23">
        <v>3.5684103143533608</v>
      </c>
      <c r="AB23">
        <v>10.036104000000002</v>
      </c>
      <c r="AC23">
        <v>4.9156799999999983</v>
      </c>
      <c r="AD23">
        <v>9.2933500000000002</v>
      </c>
      <c r="AE23">
        <v>12.5575788</v>
      </c>
      <c r="AF23">
        <v>0</v>
      </c>
      <c r="AG23">
        <v>0</v>
      </c>
      <c r="AH23">
        <v>38.847209999999997</v>
      </c>
      <c r="AI23">
        <v>0</v>
      </c>
      <c r="AJ23">
        <v>0</v>
      </c>
      <c r="AK23">
        <v>13.05315</v>
      </c>
      <c r="AL23">
        <v>21.09965</v>
      </c>
      <c r="AM23">
        <v>0</v>
      </c>
      <c r="AN23">
        <v>0</v>
      </c>
      <c r="AO23">
        <v>6.7208400000000017</v>
      </c>
      <c r="AP23">
        <v>2.5701811935239158</v>
      </c>
      <c r="AQ23">
        <v>0</v>
      </c>
      <c r="AR23">
        <v>5.8884000000000016</v>
      </c>
      <c r="AS23">
        <v>5.1254999999999997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852.2552288369659</v>
      </c>
      <c r="DN23">
        <v>23.980078297611794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165.02975674110257</v>
      </c>
      <c r="L24">
        <v>61.044262648603052</v>
      </c>
      <c r="M24">
        <v>0</v>
      </c>
      <c r="N24">
        <v>30.004266958424509</v>
      </c>
      <c r="O24">
        <v>50.378079804798531</v>
      </c>
      <c r="P24">
        <v>69.039864935064926</v>
      </c>
      <c r="Q24">
        <v>5.0847394909090911</v>
      </c>
      <c r="R24">
        <v>10.768080805275947</v>
      </c>
      <c r="S24">
        <v>6.7008475247524766</v>
      </c>
      <c r="T24">
        <v>0</v>
      </c>
      <c r="U24">
        <v>290.66374428770121</v>
      </c>
      <c r="V24">
        <v>3.6193759071117557</v>
      </c>
      <c r="W24">
        <v>11.104352022711144</v>
      </c>
      <c r="X24">
        <v>37.465598500245285</v>
      </c>
      <c r="Y24">
        <v>0</v>
      </c>
      <c r="Z24">
        <v>1.6562831999999998</v>
      </c>
      <c r="AA24">
        <v>3.5684103143533608</v>
      </c>
      <c r="AB24">
        <v>10.036104000000002</v>
      </c>
      <c r="AC24">
        <v>4.9156799999999983</v>
      </c>
      <c r="AD24">
        <v>9.2933500000000002</v>
      </c>
      <c r="AE24">
        <v>12.5575788</v>
      </c>
      <c r="AF24">
        <v>0</v>
      </c>
      <c r="AG24">
        <v>0</v>
      </c>
      <c r="AH24">
        <v>38.847209999999997</v>
      </c>
      <c r="AI24">
        <v>0</v>
      </c>
      <c r="AJ24">
        <v>0</v>
      </c>
      <c r="AK24">
        <v>13.05315</v>
      </c>
      <c r="AL24">
        <v>21.09965</v>
      </c>
      <c r="AM24">
        <v>0</v>
      </c>
      <c r="AN24">
        <v>0</v>
      </c>
      <c r="AO24">
        <v>6.7208400000000017</v>
      </c>
      <c r="AP24">
        <v>2.5701811935239158</v>
      </c>
      <c r="AQ24">
        <v>0</v>
      </c>
      <c r="AR24">
        <v>5.8884000000000016</v>
      </c>
      <c r="AS24">
        <v>5.1254999999999997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852.2552288369659</v>
      </c>
      <c r="DN24">
        <v>23.980078297611794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165.02975674110257</v>
      </c>
      <c r="L25">
        <v>63.367843304473567</v>
      </c>
      <c r="M25">
        <v>0</v>
      </c>
      <c r="N25">
        <v>30.004266958424509</v>
      </c>
      <c r="O25">
        <v>50.378079804798531</v>
      </c>
      <c r="P25">
        <v>69.039864935064926</v>
      </c>
      <c r="Q25">
        <v>5.0847394909090911</v>
      </c>
      <c r="R25">
        <v>10.768080805275947</v>
      </c>
      <c r="S25">
        <v>6.7008475247524766</v>
      </c>
      <c r="T25">
        <v>0</v>
      </c>
      <c r="U25">
        <v>290.66374428770121</v>
      </c>
      <c r="V25">
        <v>3.6189934148635934</v>
      </c>
      <c r="W25">
        <v>11.100006304728547</v>
      </c>
      <c r="X25">
        <v>37.465598500245285</v>
      </c>
      <c r="Y25">
        <v>0</v>
      </c>
      <c r="Z25">
        <v>1.6562831999999998</v>
      </c>
      <c r="AA25">
        <v>3.5684103143533608</v>
      </c>
      <c r="AB25">
        <v>10.036104000000002</v>
      </c>
      <c r="AC25">
        <v>4.9156799999999983</v>
      </c>
      <c r="AD25">
        <v>9.2933500000000002</v>
      </c>
      <c r="AE25">
        <v>12.5575788</v>
      </c>
      <c r="AF25">
        <v>0</v>
      </c>
      <c r="AG25">
        <v>0</v>
      </c>
      <c r="AH25">
        <v>38.847209999999997</v>
      </c>
      <c r="AI25">
        <v>0</v>
      </c>
      <c r="AJ25">
        <v>0</v>
      </c>
      <c r="AK25">
        <v>13.05315</v>
      </c>
      <c r="AL25">
        <v>21.09965</v>
      </c>
      <c r="AM25">
        <v>0</v>
      </c>
      <c r="AN25">
        <v>0</v>
      </c>
      <c r="AO25">
        <v>6.7208400000000017</v>
      </c>
      <c r="AP25">
        <v>2.5701811935239158</v>
      </c>
      <c r="AQ25">
        <v>0</v>
      </c>
      <c r="AR25">
        <v>5.8884000000000016</v>
      </c>
      <c r="AS25">
        <v>5.1254999999999997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852.25066777536904</v>
      </c>
      <c r="DN25">
        <v>26.303491804848516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165.02975674110257</v>
      </c>
      <c r="L26">
        <v>63.367843304473567</v>
      </c>
      <c r="M26">
        <v>0</v>
      </c>
      <c r="N26">
        <v>30.004266958424509</v>
      </c>
      <c r="O26">
        <v>50.378079804798531</v>
      </c>
      <c r="P26">
        <v>69.039864935064926</v>
      </c>
      <c r="Q26">
        <v>5.0847394909090911</v>
      </c>
      <c r="R26">
        <v>10.768080805275947</v>
      </c>
      <c r="S26">
        <v>6.7008475247524766</v>
      </c>
      <c r="T26">
        <v>0</v>
      </c>
      <c r="U26">
        <v>290.66374428770121</v>
      </c>
      <c r="V26">
        <v>3.6189934148635934</v>
      </c>
      <c r="W26">
        <v>11.100006304728547</v>
      </c>
      <c r="X26">
        <v>37.464804174779971</v>
      </c>
      <c r="Y26">
        <v>0</v>
      </c>
      <c r="Z26">
        <v>1.6562831999999998</v>
      </c>
      <c r="AA26">
        <v>3.5684103143533608</v>
      </c>
      <c r="AB26">
        <v>10.036104000000002</v>
      </c>
      <c r="AC26">
        <v>4.9156799999999983</v>
      </c>
      <c r="AD26">
        <v>9.2933500000000002</v>
      </c>
      <c r="AE26">
        <v>12.5575788</v>
      </c>
      <c r="AF26">
        <v>0</v>
      </c>
      <c r="AG26">
        <v>0</v>
      </c>
      <c r="AH26">
        <v>38.847209999999997</v>
      </c>
      <c r="AI26">
        <v>0</v>
      </c>
      <c r="AJ26">
        <v>0</v>
      </c>
      <c r="AK26">
        <v>13.05315</v>
      </c>
      <c r="AL26">
        <v>21.09965</v>
      </c>
      <c r="AM26">
        <v>0</v>
      </c>
      <c r="AN26">
        <v>0</v>
      </c>
      <c r="AO26">
        <v>6.7208400000000017</v>
      </c>
      <c r="AP26">
        <v>2.5701811935239158</v>
      </c>
      <c r="AQ26">
        <v>0</v>
      </c>
      <c r="AR26">
        <v>5.8884000000000016</v>
      </c>
      <c r="AS26">
        <v>5.1254999999999997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852.24989939505758</v>
      </c>
      <c r="DN26">
        <v>26.303465859694622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165.03014111689882</v>
      </c>
      <c r="L27">
        <v>60.161853454187607</v>
      </c>
      <c r="M27">
        <v>0</v>
      </c>
      <c r="N27">
        <v>30.004266958424509</v>
      </c>
      <c r="O27">
        <v>50.378079804798531</v>
      </c>
      <c r="P27">
        <v>69.039864935064926</v>
      </c>
      <c r="Q27">
        <v>5.0847394909090911</v>
      </c>
      <c r="R27">
        <v>9.6216988507910521</v>
      </c>
      <c r="S27">
        <v>6.7008475247524766</v>
      </c>
      <c r="T27">
        <v>0</v>
      </c>
      <c r="U27">
        <v>290.66374428770121</v>
      </c>
      <c r="V27">
        <v>3.6183779753265601</v>
      </c>
      <c r="W27">
        <v>11.103023687721789</v>
      </c>
      <c r="X27">
        <v>37.465598500245285</v>
      </c>
      <c r="Y27">
        <v>0</v>
      </c>
      <c r="Z27">
        <v>1.6562831999999998</v>
      </c>
      <c r="AA27">
        <v>3.5684103143533608</v>
      </c>
      <c r="AB27">
        <v>8.1264000000000021</v>
      </c>
      <c r="AC27">
        <v>2.4578399999999996</v>
      </c>
      <c r="AD27">
        <v>9.2933500000000002</v>
      </c>
      <c r="AE27">
        <v>12.5575788</v>
      </c>
      <c r="AF27">
        <v>0</v>
      </c>
      <c r="AG27">
        <v>0</v>
      </c>
      <c r="AH27">
        <v>38.847209999999997</v>
      </c>
      <c r="AI27">
        <v>0</v>
      </c>
      <c r="AJ27">
        <v>0</v>
      </c>
      <c r="AK27">
        <v>13.05315</v>
      </c>
      <c r="AL27">
        <v>21.09965</v>
      </c>
      <c r="AM27">
        <v>0</v>
      </c>
      <c r="AN27">
        <v>0</v>
      </c>
      <c r="AO27">
        <v>6.7208400000000017</v>
      </c>
      <c r="AP27">
        <v>2.5701811935239158</v>
      </c>
      <c r="AQ27">
        <v>0</v>
      </c>
      <c r="AR27">
        <v>7.8512000000000013</v>
      </c>
      <c r="AS27">
        <v>5.1254999999999997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848.81834173944594</v>
      </c>
      <c r="DN27">
        <v>22.981488355253216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165.03081788651403</v>
      </c>
      <c r="L28">
        <v>60.161853454187607</v>
      </c>
      <c r="M28">
        <v>0</v>
      </c>
      <c r="N28">
        <v>30.004266958424509</v>
      </c>
      <c r="O28">
        <v>50.378079804798531</v>
      </c>
      <c r="P28">
        <v>69.039864935064926</v>
      </c>
      <c r="Q28">
        <v>5.0847394909090911</v>
      </c>
      <c r="R28">
        <v>10.728889430249632</v>
      </c>
      <c r="S28">
        <v>6.7008475247524766</v>
      </c>
      <c r="T28">
        <v>0</v>
      </c>
      <c r="U28">
        <v>290.66374428770121</v>
      </c>
      <c r="V28">
        <v>3.6193759071117557</v>
      </c>
      <c r="W28">
        <v>11.103335699077361</v>
      </c>
      <c r="X28">
        <v>37.465598500245285</v>
      </c>
      <c r="Y28">
        <v>0</v>
      </c>
      <c r="Z28">
        <v>1.6562831999999998</v>
      </c>
      <c r="AA28">
        <v>3.5684103143533608</v>
      </c>
      <c r="AB28">
        <v>6.690736000000002</v>
      </c>
      <c r="AC28">
        <v>2.4578399999999996</v>
      </c>
      <c r="AD28">
        <v>9.2933500000000002</v>
      </c>
      <c r="AE28">
        <v>12.5575788</v>
      </c>
      <c r="AF28">
        <v>0</v>
      </c>
      <c r="AG28">
        <v>0</v>
      </c>
      <c r="AH28">
        <v>38.847209999999997</v>
      </c>
      <c r="AI28">
        <v>0</v>
      </c>
      <c r="AJ28">
        <v>0</v>
      </c>
      <c r="AK28">
        <v>13.05315</v>
      </c>
      <c r="AL28">
        <v>21.09965</v>
      </c>
      <c r="AM28">
        <v>0</v>
      </c>
      <c r="AN28">
        <v>0</v>
      </c>
      <c r="AO28">
        <v>6.7208400000000017</v>
      </c>
      <c r="AP28">
        <v>2.5701811935239158</v>
      </c>
      <c r="AQ28">
        <v>0</v>
      </c>
      <c r="AR28">
        <v>7.8512000000000013</v>
      </c>
      <c r="AS28">
        <v>5.1254999999999997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848.50253113824283</v>
      </c>
      <c r="DN28">
        <v>22.970812248670764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165.03537155591744</v>
      </c>
      <c r="L29">
        <v>59.304591614326363</v>
      </c>
      <c r="M29">
        <v>0</v>
      </c>
      <c r="N29">
        <v>30.004266958424509</v>
      </c>
      <c r="O29">
        <v>50.378079804798531</v>
      </c>
      <c r="P29">
        <v>69.039864935064926</v>
      </c>
      <c r="Q29">
        <v>5.0847394909090911</v>
      </c>
      <c r="R29">
        <v>10.770661838575956</v>
      </c>
      <c r="S29">
        <v>6.7008475247524766</v>
      </c>
      <c r="T29">
        <v>0</v>
      </c>
      <c r="U29">
        <v>290.66374428770121</v>
      </c>
      <c r="V29">
        <v>3.6193759071117557</v>
      </c>
      <c r="W29">
        <v>11.103335699077361</v>
      </c>
      <c r="X29">
        <v>37.465598500245285</v>
      </c>
      <c r="Y29">
        <v>0</v>
      </c>
      <c r="Z29">
        <v>1.6562831999999998</v>
      </c>
      <c r="AA29">
        <v>3.5684103143533608</v>
      </c>
      <c r="AB29">
        <v>6.690736000000002</v>
      </c>
      <c r="AC29">
        <v>2.4578399999999996</v>
      </c>
      <c r="AD29">
        <v>9.2933500000000002</v>
      </c>
      <c r="AE29">
        <v>12.5575788</v>
      </c>
      <c r="AF29">
        <v>0</v>
      </c>
      <c r="AG29">
        <v>0</v>
      </c>
      <c r="AH29">
        <v>38.847209999999997</v>
      </c>
      <c r="AI29">
        <v>0</v>
      </c>
      <c r="AJ29">
        <v>0</v>
      </c>
      <c r="AK29">
        <v>13.05315</v>
      </c>
      <c r="AL29">
        <v>21.09965</v>
      </c>
      <c r="AM29">
        <v>0</v>
      </c>
      <c r="AN29">
        <v>0</v>
      </c>
      <c r="AO29">
        <v>6.7208400000000017</v>
      </c>
      <c r="AP29">
        <v>2.5701811935239158</v>
      </c>
      <c r="AQ29">
        <v>0</v>
      </c>
      <c r="AR29">
        <v>7.8512000000000013</v>
      </c>
      <c r="AS29">
        <v>5.1254999999999997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848.54733769254506</v>
      </c>
      <c r="DN29">
        <v>22.115069932237066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165.03146614123989</v>
      </c>
      <c r="L30">
        <v>59.304591614326363</v>
      </c>
      <c r="M30">
        <v>0</v>
      </c>
      <c r="N30">
        <v>30.004266958424509</v>
      </c>
      <c r="O30">
        <v>50.378079804798531</v>
      </c>
      <c r="P30">
        <v>69.039864935064926</v>
      </c>
      <c r="Q30">
        <v>5.0847394909090911</v>
      </c>
      <c r="R30">
        <v>10.770661838575956</v>
      </c>
      <c r="S30">
        <v>6.7008475247524766</v>
      </c>
      <c r="T30">
        <v>0</v>
      </c>
      <c r="U30">
        <v>290.66374428770121</v>
      </c>
      <c r="V30">
        <v>3.6193759071117557</v>
      </c>
      <c r="W30">
        <v>11.103335699077361</v>
      </c>
      <c r="X30">
        <v>37.465598500245285</v>
      </c>
      <c r="Y30">
        <v>0</v>
      </c>
      <c r="Z30">
        <v>1.6562831999999998</v>
      </c>
      <c r="AA30">
        <v>3.5684103143533608</v>
      </c>
      <c r="AB30">
        <v>6.690736000000002</v>
      </c>
      <c r="AC30">
        <v>2.4578399999999996</v>
      </c>
      <c r="AD30">
        <v>9.2933500000000002</v>
      </c>
      <c r="AE30">
        <v>12.5575788</v>
      </c>
      <c r="AF30">
        <v>0</v>
      </c>
      <c r="AG30">
        <v>0</v>
      </c>
      <c r="AH30">
        <v>38.847209999999997</v>
      </c>
      <c r="AI30">
        <v>0</v>
      </c>
      <c r="AJ30">
        <v>0</v>
      </c>
      <c r="AK30">
        <v>13.05315</v>
      </c>
      <c r="AL30">
        <v>21.09965</v>
      </c>
      <c r="AM30">
        <v>0</v>
      </c>
      <c r="AN30">
        <v>0</v>
      </c>
      <c r="AO30">
        <v>6.7208400000000017</v>
      </c>
      <c r="AP30">
        <v>2.5701811935239158</v>
      </c>
      <c r="AQ30">
        <v>0</v>
      </c>
      <c r="AR30">
        <v>7.8512000000000013</v>
      </c>
      <c r="AS30">
        <v>5.1254999999999997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848.54355998422375</v>
      </c>
      <c r="DN30">
        <v>22.114942225880799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165.03114760720527</v>
      </c>
      <c r="L31">
        <v>59.304591614326363</v>
      </c>
      <c r="M31">
        <v>0</v>
      </c>
      <c r="N31">
        <v>30.004266958424509</v>
      </c>
      <c r="O31">
        <v>50.378079804798531</v>
      </c>
      <c r="P31">
        <v>69.039864935064926</v>
      </c>
      <c r="Q31">
        <v>5.0847394909090911</v>
      </c>
      <c r="R31">
        <v>10.770661838575956</v>
      </c>
      <c r="S31">
        <v>6.7008475247524766</v>
      </c>
      <c r="T31">
        <v>0</v>
      </c>
      <c r="U31">
        <v>290.66374428770121</v>
      </c>
      <c r="V31">
        <v>3.6193759071117557</v>
      </c>
      <c r="W31">
        <v>11.09824852071006</v>
      </c>
      <c r="X31">
        <v>37.465598500245285</v>
      </c>
      <c r="Y31">
        <v>0</v>
      </c>
      <c r="Z31">
        <v>1.6562831999999998</v>
      </c>
      <c r="AA31">
        <v>3.5684103143533608</v>
      </c>
      <c r="AB31">
        <v>6.690736000000002</v>
      </c>
      <c r="AC31">
        <v>2.4578399999999996</v>
      </c>
      <c r="AD31">
        <v>9.2933500000000002</v>
      </c>
      <c r="AE31">
        <v>12.5575788</v>
      </c>
      <c r="AF31">
        <v>0</v>
      </c>
      <c r="AG31">
        <v>0</v>
      </c>
      <c r="AH31">
        <v>38.847209999999997</v>
      </c>
      <c r="AI31">
        <v>0</v>
      </c>
      <c r="AJ31">
        <v>0</v>
      </c>
      <c r="AK31">
        <v>13.05315</v>
      </c>
      <c r="AL31">
        <v>20.361900000000009</v>
      </c>
      <c r="AM31">
        <v>0</v>
      </c>
      <c r="AN31">
        <v>0</v>
      </c>
      <c r="AO31">
        <v>6.7208400000000017</v>
      </c>
      <c r="AP31">
        <v>2.5701811935239158</v>
      </c>
      <c r="AQ31">
        <v>0</v>
      </c>
      <c r="AR31">
        <v>7.8512000000000013</v>
      </c>
      <c r="AS31">
        <v>5.1254999999999997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847.82470533220715</v>
      </c>
      <c r="DN31">
        <v>22.090641165495381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165.02975674110257</v>
      </c>
      <c r="L32">
        <v>59.304591614326363</v>
      </c>
      <c r="M32">
        <v>0</v>
      </c>
      <c r="N32">
        <v>30.004266958424509</v>
      </c>
      <c r="O32">
        <v>50.378079804798531</v>
      </c>
      <c r="P32">
        <v>69.039864935064926</v>
      </c>
      <c r="Q32">
        <v>5.0847394909090911</v>
      </c>
      <c r="R32">
        <v>10.770661838575956</v>
      </c>
      <c r="S32">
        <v>6.7008475247524766</v>
      </c>
      <c r="T32">
        <v>0</v>
      </c>
      <c r="U32">
        <v>290.66374428770121</v>
      </c>
      <c r="V32">
        <v>3.6193759071117557</v>
      </c>
      <c r="W32">
        <v>11.09824852071006</v>
      </c>
      <c r="X32">
        <v>37.465598500245285</v>
      </c>
      <c r="Y32">
        <v>0</v>
      </c>
      <c r="Z32">
        <v>1.6562831999999998</v>
      </c>
      <c r="AA32">
        <v>3.5684103143533608</v>
      </c>
      <c r="AB32">
        <v>6.690736000000002</v>
      </c>
      <c r="AC32">
        <v>2.4578399999999996</v>
      </c>
      <c r="AD32">
        <v>9.2933500000000002</v>
      </c>
      <c r="AE32">
        <v>12.5575788</v>
      </c>
      <c r="AF32">
        <v>0</v>
      </c>
      <c r="AG32">
        <v>0</v>
      </c>
      <c r="AH32">
        <v>38.847209999999997</v>
      </c>
      <c r="AI32">
        <v>0</v>
      </c>
      <c r="AJ32">
        <v>0</v>
      </c>
      <c r="AK32">
        <v>13.05315</v>
      </c>
      <c r="AL32">
        <v>20.361900000000009</v>
      </c>
      <c r="AM32">
        <v>0</v>
      </c>
      <c r="AN32">
        <v>0</v>
      </c>
      <c r="AO32">
        <v>6.7208400000000017</v>
      </c>
      <c r="AP32">
        <v>2.5701811935239158</v>
      </c>
      <c r="AQ32">
        <v>0</v>
      </c>
      <c r="AR32">
        <v>7.8512000000000013</v>
      </c>
      <c r="AS32">
        <v>5.1254999999999997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847.82335994291282</v>
      </c>
      <c r="DN32">
        <v>22.090595688687127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165.02975674110257</v>
      </c>
      <c r="L33">
        <v>61.044262648603052</v>
      </c>
      <c r="M33">
        <v>0</v>
      </c>
      <c r="N33">
        <v>30.004266958424509</v>
      </c>
      <c r="O33">
        <v>50.378079804798531</v>
      </c>
      <c r="P33">
        <v>69.039864935064926</v>
      </c>
      <c r="Q33">
        <v>5.0847394909090911</v>
      </c>
      <c r="R33">
        <v>10.770661838575956</v>
      </c>
      <c r="S33">
        <v>6.7008475247524766</v>
      </c>
      <c r="T33">
        <v>0</v>
      </c>
      <c r="U33">
        <v>290.66374428770121</v>
      </c>
      <c r="V33">
        <v>3.6193759071117557</v>
      </c>
      <c r="W33">
        <v>11.09824852071006</v>
      </c>
      <c r="X33">
        <v>37.465598500245285</v>
      </c>
      <c r="Y33">
        <v>0</v>
      </c>
      <c r="Z33">
        <v>1.6562831999999998</v>
      </c>
      <c r="AA33">
        <v>3.5684103143533608</v>
      </c>
      <c r="AB33">
        <v>6.690736000000002</v>
      </c>
      <c r="AC33">
        <v>2.4578399999999996</v>
      </c>
      <c r="AD33">
        <v>9.2933500000000002</v>
      </c>
      <c r="AE33">
        <v>12.5575788</v>
      </c>
      <c r="AF33">
        <v>0</v>
      </c>
      <c r="AG33">
        <v>0</v>
      </c>
      <c r="AH33">
        <v>38.847209999999997</v>
      </c>
      <c r="AI33">
        <v>0</v>
      </c>
      <c r="AJ33">
        <v>0</v>
      </c>
      <c r="AK33">
        <v>13.05315</v>
      </c>
      <c r="AL33">
        <v>19.476600000000005</v>
      </c>
      <c r="AM33">
        <v>0</v>
      </c>
      <c r="AN33">
        <v>0</v>
      </c>
      <c r="AO33">
        <v>6.7208400000000017</v>
      </c>
      <c r="AP33">
        <v>2.5701811935239158</v>
      </c>
      <c r="AQ33">
        <v>0</v>
      </c>
      <c r="AR33">
        <v>12.057200000000003</v>
      </c>
      <c r="AS33">
        <v>8.3374799999999976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854.14243108656524</v>
      </c>
      <c r="DN33">
        <v>24.043875579311361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165.02975674110257</v>
      </c>
      <c r="L34">
        <v>61.044262648603052</v>
      </c>
      <c r="M34">
        <v>0</v>
      </c>
      <c r="N34">
        <v>30.004266958424509</v>
      </c>
      <c r="O34">
        <v>50.378079804798531</v>
      </c>
      <c r="P34">
        <v>69.039864935064926</v>
      </c>
      <c r="Q34">
        <v>5.0847394909090911</v>
      </c>
      <c r="R34">
        <v>10.768080805275947</v>
      </c>
      <c r="S34">
        <v>6.7008475247524766</v>
      </c>
      <c r="T34">
        <v>0</v>
      </c>
      <c r="U34">
        <v>290.66374428770121</v>
      </c>
      <c r="V34">
        <v>3.6193759071117557</v>
      </c>
      <c r="W34">
        <v>11.09824852071006</v>
      </c>
      <c r="X34">
        <v>37.465598500245285</v>
      </c>
      <c r="Y34">
        <v>0</v>
      </c>
      <c r="Z34">
        <v>1.6562831999999998</v>
      </c>
      <c r="AA34">
        <v>3.5684103143533608</v>
      </c>
      <c r="AB34">
        <v>6.690736000000002</v>
      </c>
      <c r="AC34">
        <v>2.4578399999999996</v>
      </c>
      <c r="AD34">
        <v>9.2933500000000002</v>
      </c>
      <c r="AE34">
        <v>12.5575788</v>
      </c>
      <c r="AF34">
        <v>0</v>
      </c>
      <c r="AG34">
        <v>0</v>
      </c>
      <c r="AH34">
        <v>38.847209999999997</v>
      </c>
      <c r="AI34">
        <v>0</v>
      </c>
      <c r="AJ34">
        <v>0</v>
      </c>
      <c r="AK34">
        <v>13.05315</v>
      </c>
      <c r="AL34">
        <v>19.476600000000005</v>
      </c>
      <c r="AM34">
        <v>0</v>
      </c>
      <c r="AN34">
        <v>0</v>
      </c>
      <c r="AO34">
        <v>6.7208400000000017</v>
      </c>
      <c r="AP34">
        <v>2.5701811935239158</v>
      </c>
      <c r="AQ34">
        <v>0</v>
      </c>
      <c r="AR34">
        <v>12.057200000000003</v>
      </c>
      <c r="AS34">
        <v>8.3374799999999976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854.1399345580578</v>
      </c>
      <c r="DN34">
        <v>24.04379107451885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165.02975674110257</v>
      </c>
      <c r="L35">
        <v>61.044262648603052</v>
      </c>
      <c r="M35">
        <v>0</v>
      </c>
      <c r="N35">
        <v>30.004266958424509</v>
      </c>
      <c r="O35">
        <v>50.378079804798531</v>
      </c>
      <c r="P35">
        <v>69.039864935064926</v>
      </c>
      <c r="Q35">
        <v>5.0847394909090911</v>
      </c>
      <c r="R35">
        <v>10.768080805275947</v>
      </c>
      <c r="S35">
        <v>6.7008475247524766</v>
      </c>
      <c r="T35">
        <v>0</v>
      </c>
      <c r="U35">
        <v>290.66374428770121</v>
      </c>
      <c r="V35">
        <v>3.6189934148635934</v>
      </c>
      <c r="W35">
        <v>11.1284724851034</v>
      </c>
      <c r="X35">
        <v>37.465598500245285</v>
      </c>
      <c r="Y35">
        <v>0</v>
      </c>
      <c r="Z35">
        <v>1.6562831999999998</v>
      </c>
      <c r="AA35">
        <v>3.5684103143533608</v>
      </c>
      <c r="AB35">
        <v>5.0790000000000006</v>
      </c>
      <c r="AC35">
        <v>2.4578399999999996</v>
      </c>
      <c r="AD35">
        <v>9.2933500000000002</v>
      </c>
      <c r="AE35">
        <v>12.5575788</v>
      </c>
      <c r="AF35">
        <v>0</v>
      </c>
      <c r="AG35">
        <v>0</v>
      </c>
      <c r="AH35">
        <v>38.847209999999997</v>
      </c>
      <c r="AI35">
        <v>0</v>
      </c>
      <c r="AJ35">
        <v>0</v>
      </c>
      <c r="AK35">
        <v>13.05315</v>
      </c>
      <c r="AL35">
        <v>19.476600000000005</v>
      </c>
      <c r="AM35">
        <v>0</v>
      </c>
      <c r="AN35">
        <v>0</v>
      </c>
      <c r="AO35">
        <v>6.7208400000000017</v>
      </c>
      <c r="AP35">
        <v>2.5701811935239158</v>
      </c>
      <c r="AQ35">
        <v>0</v>
      </c>
      <c r="AR35">
        <v>7.8512000000000013</v>
      </c>
      <c r="AS35">
        <v>5.1254999999999997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845.43435589534829</v>
      </c>
      <c r="DN35">
        <v>23.74949520937346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165.02975674110257</v>
      </c>
      <c r="L36">
        <v>61.044262648603052</v>
      </c>
      <c r="M36">
        <v>0</v>
      </c>
      <c r="N36">
        <v>30.004266958424509</v>
      </c>
      <c r="O36">
        <v>50.378079804798531</v>
      </c>
      <c r="P36">
        <v>69.039864935064926</v>
      </c>
      <c r="Q36">
        <v>5.0847394909090911</v>
      </c>
      <c r="R36">
        <v>10.768080805275947</v>
      </c>
      <c r="S36">
        <v>6.7008475247524766</v>
      </c>
      <c r="T36">
        <v>0</v>
      </c>
      <c r="U36">
        <v>290.66374428770121</v>
      </c>
      <c r="V36">
        <v>3.6189934148635934</v>
      </c>
      <c r="W36">
        <v>11.1284724851034</v>
      </c>
      <c r="X36">
        <v>37.465598500245285</v>
      </c>
      <c r="Y36">
        <v>0</v>
      </c>
      <c r="Z36">
        <v>1.6562831999999998</v>
      </c>
      <c r="AA36">
        <v>3.5684103143533608</v>
      </c>
      <c r="AB36">
        <v>5.0790000000000006</v>
      </c>
      <c r="AC36">
        <v>2.4578399999999996</v>
      </c>
      <c r="AD36">
        <v>9.2933500000000002</v>
      </c>
      <c r="AE36">
        <v>12.5575788</v>
      </c>
      <c r="AF36">
        <v>0</v>
      </c>
      <c r="AG36">
        <v>0</v>
      </c>
      <c r="AH36">
        <v>38.847209999999997</v>
      </c>
      <c r="AI36">
        <v>0</v>
      </c>
      <c r="AJ36">
        <v>0</v>
      </c>
      <c r="AK36">
        <v>13.05315</v>
      </c>
      <c r="AL36">
        <v>19.476600000000005</v>
      </c>
      <c r="AM36">
        <v>0</v>
      </c>
      <c r="AN36">
        <v>0</v>
      </c>
      <c r="AO36">
        <v>6.7208400000000017</v>
      </c>
      <c r="AP36">
        <v>2.5701811935239158</v>
      </c>
      <c r="AQ36">
        <v>0</v>
      </c>
      <c r="AR36">
        <v>7.8512000000000013</v>
      </c>
      <c r="AS36">
        <v>5.1254999999999997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845.43435589534829</v>
      </c>
      <c r="DN36">
        <v>23.74949520937346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165.02975674110257</v>
      </c>
      <c r="L37">
        <v>61.044262648603052</v>
      </c>
      <c r="M37">
        <v>0</v>
      </c>
      <c r="N37">
        <v>30.004266958424509</v>
      </c>
      <c r="O37">
        <v>50.378079804798531</v>
      </c>
      <c r="P37">
        <v>69.039864935064926</v>
      </c>
      <c r="Q37">
        <v>5.0847394909090911</v>
      </c>
      <c r="R37">
        <v>10.768080805275947</v>
      </c>
      <c r="S37">
        <v>6.7008475247524766</v>
      </c>
      <c r="T37">
        <v>0</v>
      </c>
      <c r="U37">
        <v>290.66374428770121</v>
      </c>
      <c r="V37">
        <v>3.6189934148635934</v>
      </c>
      <c r="W37">
        <v>8.4468185661058293</v>
      </c>
      <c r="X37">
        <v>37.465598500245285</v>
      </c>
      <c r="Y37">
        <v>0</v>
      </c>
      <c r="Z37">
        <v>1.6562831999999998</v>
      </c>
      <c r="AA37">
        <v>3.5684103143533608</v>
      </c>
      <c r="AB37">
        <v>5.0790000000000006</v>
      </c>
      <c r="AC37">
        <v>2.4578399999999996</v>
      </c>
      <c r="AD37">
        <v>9.2933500000000002</v>
      </c>
      <c r="AE37">
        <v>12.5575788</v>
      </c>
      <c r="AF37">
        <v>0</v>
      </c>
      <c r="AG37">
        <v>0</v>
      </c>
      <c r="AH37">
        <v>38.847209999999997</v>
      </c>
      <c r="AI37">
        <v>0</v>
      </c>
      <c r="AJ37">
        <v>0</v>
      </c>
      <c r="AK37">
        <v>13.05315</v>
      </c>
      <c r="AL37">
        <v>20.361900000000009</v>
      </c>
      <c r="AM37">
        <v>0</v>
      </c>
      <c r="AN37">
        <v>0</v>
      </c>
      <c r="AO37">
        <v>6.7208400000000017</v>
      </c>
      <c r="AP37">
        <v>2.5701811935239158</v>
      </c>
      <c r="AQ37">
        <v>0</v>
      </c>
      <c r="AR37">
        <v>8.972800000000003</v>
      </c>
      <c r="AS37">
        <v>5.1254999999999997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844.78166603223474</v>
      </c>
      <c r="DN37">
        <v>23.727431153489416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0.74472067844522971</v>
      </c>
      <c r="H38">
        <v>0</v>
      </c>
      <c r="I38">
        <v>0</v>
      </c>
      <c r="J38">
        <v>0.44394115976331366</v>
      </c>
      <c r="K38">
        <v>165.03576447327771</v>
      </c>
      <c r="L38">
        <v>65.23369357985203</v>
      </c>
      <c r="M38">
        <v>0</v>
      </c>
      <c r="N38">
        <v>30.004266958424509</v>
      </c>
      <c r="O38">
        <v>50.378079804798531</v>
      </c>
      <c r="P38">
        <v>69.039864935064926</v>
      </c>
      <c r="Q38">
        <v>5.0781722151088351</v>
      </c>
      <c r="R38">
        <v>10.768080805275947</v>
      </c>
      <c r="S38">
        <v>6.9289583430962347</v>
      </c>
      <c r="T38">
        <v>0</v>
      </c>
      <c r="U38">
        <v>290.66374428770121</v>
      </c>
      <c r="V38">
        <v>3.6189934148635934</v>
      </c>
      <c r="W38">
        <v>8.4468185661058293</v>
      </c>
      <c r="X38">
        <v>37.465598500245285</v>
      </c>
      <c r="Y38">
        <v>0</v>
      </c>
      <c r="Z38">
        <v>1.6562831999999998</v>
      </c>
      <c r="AA38">
        <v>3.5684103143533608</v>
      </c>
      <c r="AB38">
        <v>5.0790000000000006</v>
      </c>
      <c r="AC38">
        <v>2.4578399999999996</v>
      </c>
      <c r="AD38">
        <v>9.2933500000000002</v>
      </c>
      <c r="AE38">
        <v>12.5575788</v>
      </c>
      <c r="AF38">
        <v>0</v>
      </c>
      <c r="AG38">
        <v>0</v>
      </c>
      <c r="AH38">
        <v>38.847209999999997</v>
      </c>
      <c r="AI38">
        <v>0</v>
      </c>
      <c r="AJ38">
        <v>0</v>
      </c>
      <c r="AK38">
        <v>13.05315</v>
      </c>
      <c r="AL38">
        <v>20.361900000000009</v>
      </c>
      <c r="AM38">
        <v>0</v>
      </c>
      <c r="AN38">
        <v>0</v>
      </c>
      <c r="AO38">
        <v>6.7208400000000017</v>
      </c>
      <c r="AP38">
        <v>2.5701811935239158</v>
      </c>
      <c r="AQ38">
        <v>0</v>
      </c>
      <c r="AR38">
        <v>8.972800000000003</v>
      </c>
      <c r="AS38">
        <v>5.1254999999999997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845.53095724963464</v>
      </c>
      <c r="DN38">
        <v>28.583783980265554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165.02975674110257</v>
      </c>
      <c r="L39">
        <v>59.330612908838468</v>
      </c>
      <c r="M39">
        <v>0</v>
      </c>
      <c r="N39">
        <v>30.004266958424509</v>
      </c>
      <c r="O39">
        <v>50.378079804798531</v>
      </c>
      <c r="P39">
        <v>69.039864935064926</v>
      </c>
      <c r="Q39">
        <v>5.0847394909090911</v>
      </c>
      <c r="R39">
        <v>10.768080805275947</v>
      </c>
      <c r="S39">
        <v>6.7008475247524766</v>
      </c>
      <c r="T39">
        <v>0</v>
      </c>
      <c r="U39">
        <v>290.66374428770121</v>
      </c>
      <c r="V39">
        <v>3.6189934148635934</v>
      </c>
      <c r="W39">
        <v>8.4468185661058293</v>
      </c>
      <c r="X39">
        <v>37.465598500245285</v>
      </c>
      <c r="Y39">
        <v>0</v>
      </c>
      <c r="Z39">
        <v>1.6562831999999998</v>
      </c>
      <c r="AA39">
        <v>3.5684103143533608</v>
      </c>
      <c r="AB39">
        <v>5.0790000000000006</v>
      </c>
      <c r="AC39">
        <v>2.4578399999999996</v>
      </c>
      <c r="AD39">
        <v>9.2933500000000002</v>
      </c>
      <c r="AE39">
        <v>12.5575788</v>
      </c>
      <c r="AF39">
        <v>0</v>
      </c>
      <c r="AG39">
        <v>0</v>
      </c>
      <c r="AH39">
        <v>38.847209999999997</v>
      </c>
      <c r="AI39">
        <v>0</v>
      </c>
      <c r="AJ39">
        <v>0</v>
      </c>
      <c r="AK39">
        <v>13.05315</v>
      </c>
      <c r="AL39">
        <v>20.952100000000002</v>
      </c>
      <c r="AM39">
        <v>0</v>
      </c>
      <c r="AN39">
        <v>0</v>
      </c>
      <c r="AO39">
        <v>6.7208400000000017</v>
      </c>
      <c r="AP39">
        <v>2.5701811935239158</v>
      </c>
      <c r="AQ39">
        <v>0</v>
      </c>
      <c r="AR39">
        <v>8.972800000000003</v>
      </c>
      <c r="AS39">
        <v>5.1254999999999997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839.02190512519815</v>
      </c>
      <c r="DN39">
        <v>28.363742320761414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165.02975674110257</v>
      </c>
      <c r="L40">
        <v>65.232830029732412</v>
      </c>
      <c r="M40">
        <v>0</v>
      </c>
      <c r="N40">
        <v>30.004266958424509</v>
      </c>
      <c r="O40">
        <v>50.378079804798531</v>
      </c>
      <c r="P40">
        <v>69.039864935064926</v>
      </c>
      <c r="Q40">
        <v>5.0847394909090911</v>
      </c>
      <c r="R40">
        <v>10.768080805275947</v>
      </c>
      <c r="S40">
        <v>6.7008475247524766</v>
      </c>
      <c r="T40">
        <v>0</v>
      </c>
      <c r="U40">
        <v>290.66374428770121</v>
      </c>
      <c r="V40">
        <v>3.6189934148635934</v>
      </c>
      <c r="W40">
        <v>8.4468185661058293</v>
      </c>
      <c r="X40">
        <v>37.465598500245285</v>
      </c>
      <c r="Y40">
        <v>0</v>
      </c>
      <c r="Z40">
        <v>1.6562831999999998</v>
      </c>
      <c r="AA40">
        <v>3.5684103143533608</v>
      </c>
      <c r="AB40">
        <v>5.0790000000000006</v>
      </c>
      <c r="AC40">
        <v>2.4578399999999996</v>
      </c>
      <c r="AD40">
        <v>9.2933500000000002</v>
      </c>
      <c r="AE40">
        <v>12.5575788</v>
      </c>
      <c r="AF40">
        <v>0</v>
      </c>
      <c r="AG40">
        <v>0</v>
      </c>
      <c r="AH40">
        <v>38.847209999999997</v>
      </c>
      <c r="AI40">
        <v>0</v>
      </c>
      <c r="AJ40">
        <v>0</v>
      </c>
      <c r="AK40">
        <v>13.05315</v>
      </c>
      <c r="AL40">
        <v>20.952100000000002</v>
      </c>
      <c r="AM40">
        <v>0</v>
      </c>
      <c r="AN40">
        <v>0</v>
      </c>
      <c r="AO40">
        <v>6.7208400000000017</v>
      </c>
      <c r="AP40">
        <v>3.0907242200604053</v>
      </c>
      <c r="AQ40">
        <v>0</v>
      </c>
      <c r="AR40">
        <v>8.972800000000003</v>
      </c>
      <c r="AS40">
        <v>5.1254999999999997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845.23461040839186</v>
      </c>
      <c r="DN40">
        <v>28.573797184998146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165.02975674110257</v>
      </c>
      <c r="L41">
        <v>65.232830029732412</v>
      </c>
      <c r="M41">
        <v>0</v>
      </c>
      <c r="N41">
        <v>30.004266958424509</v>
      </c>
      <c r="O41">
        <v>50.378079804798531</v>
      </c>
      <c r="P41">
        <v>69.039864935064926</v>
      </c>
      <c r="Q41">
        <v>5.0847394909090911</v>
      </c>
      <c r="R41">
        <v>10.768080805275947</v>
      </c>
      <c r="S41">
        <v>6.7008475247524766</v>
      </c>
      <c r="T41">
        <v>0</v>
      </c>
      <c r="U41">
        <v>291.54102288209066</v>
      </c>
      <c r="V41">
        <v>3.6189934148635934</v>
      </c>
      <c r="W41">
        <v>8.1661686855091968</v>
      </c>
      <c r="X41">
        <v>37.465598500245285</v>
      </c>
      <c r="Y41">
        <v>0</v>
      </c>
      <c r="Z41">
        <v>1.6562831999999998</v>
      </c>
      <c r="AA41">
        <v>3.5684103143533608</v>
      </c>
      <c r="AB41">
        <v>5.0790000000000006</v>
      </c>
      <c r="AC41">
        <v>2.4578399999999996</v>
      </c>
      <c r="AD41">
        <v>9.2933500000000002</v>
      </c>
      <c r="AE41">
        <v>12.5575788</v>
      </c>
      <c r="AF41">
        <v>0</v>
      </c>
      <c r="AG41">
        <v>0</v>
      </c>
      <c r="AH41">
        <v>38.847209999999997</v>
      </c>
      <c r="AI41">
        <v>0</v>
      </c>
      <c r="AJ41">
        <v>0</v>
      </c>
      <c r="AK41">
        <v>13.05315</v>
      </c>
      <c r="AL41">
        <v>20.952100000000002</v>
      </c>
      <c r="AM41">
        <v>0</v>
      </c>
      <c r="AN41">
        <v>0</v>
      </c>
      <c r="AO41">
        <v>6.7208400000000017</v>
      </c>
      <c r="AP41">
        <v>3.0907242200604053</v>
      </c>
      <c r="AQ41">
        <v>0</v>
      </c>
      <c r="AR41">
        <v>8.4120000000000008</v>
      </c>
      <c r="AS41">
        <v>5.1254999999999997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845.26926728517753</v>
      </c>
      <c r="DN41">
        <v>28.57496902200533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165.02975674110257</v>
      </c>
      <c r="L42">
        <v>65.232830029732412</v>
      </c>
      <c r="M42">
        <v>0</v>
      </c>
      <c r="N42">
        <v>30.004266958424509</v>
      </c>
      <c r="O42">
        <v>50.378079804798531</v>
      </c>
      <c r="P42">
        <v>69.039864935064926</v>
      </c>
      <c r="Q42">
        <v>5.0847394909090911</v>
      </c>
      <c r="R42">
        <v>10.768080805275947</v>
      </c>
      <c r="S42">
        <v>6.7008475247524766</v>
      </c>
      <c r="T42">
        <v>0</v>
      </c>
      <c r="U42">
        <v>291.56186374557257</v>
      </c>
      <c r="V42">
        <v>3.6189934148635934</v>
      </c>
      <c r="W42">
        <v>8.166574228791772</v>
      </c>
      <c r="X42">
        <v>37.465598500245285</v>
      </c>
      <c r="Y42">
        <v>0</v>
      </c>
      <c r="Z42">
        <v>1.6562831999999998</v>
      </c>
      <c r="AA42">
        <v>3.5684103143533608</v>
      </c>
      <c r="AB42">
        <v>5.0790000000000006</v>
      </c>
      <c r="AC42">
        <v>2.4578399999999996</v>
      </c>
      <c r="AD42">
        <v>9.2933500000000002</v>
      </c>
      <c r="AE42">
        <v>12.5575788</v>
      </c>
      <c r="AF42">
        <v>0</v>
      </c>
      <c r="AG42">
        <v>0</v>
      </c>
      <c r="AH42">
        <v>38.847209999999997</v>
      </c>
      <c r="AI42">
        <v>0</v>
      </c>
      <c r="AJ42">
        <v>0</v>
      </c>
      <c r="AK42">
        <v>13.05315</v>
      </c>
      <c r="AL42">
        <v>20.952100000000002</v>
      </c>
      <c r="AM42">
        <v>0</v>
      </c>
      <c r="AN42">
        <v>0</v>
      </c>
      <c r="AO42">
        <v>6.7208400000000017</v>
      </c>
      <c r="AP42">
        <v>3.0907242200604053</v>
      </c>
      <c r="AQ42">
        <v>0</v>
      </c>
      <c r="AR42">
        <v>8.4120000000000008</v>
      </c>
      <c r="AS42">
        <v>5.1254999999999997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845.2898197205493</v>
      </c>
      <c r="DN42">
        <v>28.575662993398101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165.02975674110257</v>
      </c>
      <c r="L43">
        <v>65.232830029732412</v>
      </c>
      <c r="M43">
        <v>0</v>
      </c>
      <c r="N43">
        <v>30.004266958424509</v>
      </c>
      <c r="O43">
        <v>50.378079804798531</v>
      </c>
      <c r="P43">
        <v>69.039864935064926</v>
      </c>
      <c r="Q43">
        <v>5.0847394909090911</v>
      </c>
      <c r="R43">
        <v>10.768080805275947</v>
      </c>
      <c r="S43">
        <v>6.7008475247524766</v>
      </c>
      <c r="T43">
        <v>0</v>
      </c>
      <c r="U43">
        <v>291.45023119068276</v>
      </c>
      <c r="V43">
        <v>3.6189934148635934</v>
      </c>
      <c r="W43">
        <v>8.166574228791772</v>
      </c>
      <c r="X43">
        <v>37.465598500245285</v>
      </c>
      <c r="Y43">
        <v>0</v>
      </c>
      <c r="Z43">
        <v>1.6562831999999998</v>
      </c>
      <c r="AA43">
        <v>3.5684103143533608</v>
      </c>
      <c r="AB43">
        <v>5.0790000000000006</v>
      </c>
      <c r="AC43">
        <v>2.4578399999999996</v>
      </c>
      <c r="AD43">
        <v>9.2933500000000002</v>
      </c>
      <c r="AE43">
        <v>12.5575788</v>
      </c>
      <c r="AF43">
        <v>0</v>
      </c>
      <c r="AG43">
        <v>0</v>
      </c>
      <c r="AH43">
        <v>38.847209999999997</v>
      </c>
      <c r="AI43">
        <v>0</v>
      </c>
      <c r="AJ43">
        <v>0</v>
      </c>
      <c r="AK43">
        <v>13.05315</v>
      </c>
      <c r="AL43">
        <v>20.952100000000002</v>
      </c>
      <c r="AM43">
        <v>0</v>
      </c>
      <c r="AN43">
        <v>0</v>
      </c>
      <c r="AO43">
        <v>6.7208400000000017</v>
      </c>
      <c r="AP43">
        <v>3.0907242200604053</v>
      </c>
      <c r="AQ43">
        <v>0</v>
      </c>
      <c r="AR43">
        <v>12.057200000000003</v>
      </c>
      <c r="AS43">
        <v>6.8339999999999996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850.36047142619259</v>
      </c>
      <c r="DN43">
        <v>28.747078732864864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165.02975674110257</v>
      </c>
      <c r="L44">
        <v>65.232830029732412</v>
      </c>
      <c r="M44">
        <v>0</v>
      </c>
      <c r="N44">
        <v>30.004266958424509</v>
      </c>
      <c r="O44">
        <v>50.378079804798531</v>
      </c>
      <c r="P44">
        <v>69.039864935064926</v>
      </c>
      <c r="Q44">
        <v>5.0847394909090911</v>
      </c>
      <c r="R44">
        <v>10.768080805275947</v>
      </c>
      <c r="S44">
        <v>6.7008475247524766</v>
      </c>
      <c r="T44">
        <v>0</v>
      </c>
      <c r="U44">
        <v>291.45023119068276</v>
      </c>
      <c r="V44">
        <v>3.6189934148635934</v>
      </c>
      <c r="W44">
        <v>8.166574228791772</v>
      </c>
      <c r="X44">
        <v>37.465598500245285</v>
      </c>
      <c r="Y44">
        <v>0</v>
      </c>
      <c r="Z44">
        <v>1.6562831999999998</v>
      </c>
      <c r="AA44">
        <v>3.5684103143533608</v>
      </c>
      <c r="AB44">
        <v>5.0790000000000006</v>
      </c>
      <c r="AC44">
        <v>2.4578399999999996</v>
      </c>
      <c r="AD44">
        <v>9.2933500000000002</v>
      </c>
      <c r="AE44">
        <v>12.5575788</v>
      </c>
      <c r="AF44">
        <v>0</v>
      </c>
      <c r="AG44">
        <v>0</v>
      </c>
      <c r="AH44">
        <v>38.847209999999997</v>
      </c>
      <c r="AI44">
        <v>0</v>
      </c>
      <c r="AJ44">
        <v>0</v>
      </c>
      <c r="AK44">
        <v>13.05315</v>
      </c>
      <c r="AL44">
        <v>20.952100000000002</v>
      </c>
      <c r="AM44">
        <v>0</v>
      </c>
      <c r="AN44">
        <v>0</v>
      </c>
      <c r="AO44">
        <v>6.7208400000000017</v>
      </c>
      <c r="AP44">
        <v>3.0907242200604053</v>
      </c>
      <c r="AQ44">
        <v>0</v>
      </c>
      <c r="AR44">
        <v>12.057200000000003</v>
      </c>
      <c r="AS44">
        <v>8.3374799999999976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851.8147877257021</v>
      </c>
      <c r="DN44">
        <v>28.796242433355495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0.17594098484848486</v>
      </c>
      <c r="H45">
        <v>0</v>
      </c>
      <c r="I45">
        <v>0</v>
      </c>
      <c r="J45">
        <v>0.44394115976331366</v>
      </c>
      <c r="K45">
        <v>165.03576447327771</v>
      </c>
      <c r="L45">
        <v>65.23369357985203</v>
      </c>
      <c r="M45">
        <v>0</v>
      </c>
      <c r="N45">
        <v>30.004266958424509</v>
      </c>
      <c r="O45">
        <v>50.378079804798531</v>
      </c>
      <c r="P45">
        <v>69.039864935064926</v>
      </c>
      <c r="Q45">
        <v>5.0781722151088351</v>
      </c>
      <c r="R45">
        <v>10.768080805275947</v>
      </c>
      <c r="S45">
        <v>6.7010713043478249</v>
      </c>
      <c r="T45">
        <v>0</v>
      </c>
      <c r="U45">
        <v>291.45023119068276</v>
      </c>
      <c r="V45">
        <v>3.6189934148635934</v>
      </c>
      <c r="W45">
        <v>8.1661686855091968</v>
      </c>
      <c r="X45">
        <v>37.466478451285312</v>
      </c>
      <c r="Y45">
        <v>0</v>
      </c>
      <c r="Z45">
        <v>1.6562831999999998</v>
      </c>
      <c r="AA45">
        <v>3.5684103143533608</v>
      </c>
      <c r="AB45">
        <v>5.0790000000000006</v>
      </c>
      <c r="AC45">
        <v>2.4578399999999996</v>
      </c>
      <c r="AD45">
        <v>9.2933500000000002</v>
      </c>
      <c r="AE45">
        <v>12.5575788</v>
      </c>
      <c r="AF45">
        <v>0</v>
      </c>
      <c r="AG45">
        <v>0</v>
      </c>
      <c r="AH45">
        <v>38.847209999999997</v>
      </c>
      <c r="AI45">
        <v>0</v>
      </c>
      <c r="AJ45">
        <v>0</v>
      </c>
      <c r="AK45">
        <v>13.05315</v>
      </c>
      <c r="AL45">
        <v>20.952100000000002</v>
      </c>
      <c r="AM45">
        <v>0</v>
      </c>
      <c r="AN45">
        <v>0</v>
      </c>
      <c r="AO45">
        <v>6.7208400000000017</v>
      </c>
      <c r="AP45">
        <v>3.0907242200604053</v>
      </c>
      <c r="AQ45">
        <v>0</v>
      </c>
      <c r="AR45">
        <v>7.8512000000000013</v>
      </c>
      <c r="AS45">
        <v>8.3374799999999976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848.34690553512382</v>
      </c>
      <c r="DN45">
        <v>28.679008962392757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165.03576447327771</v>
      </c>
      <c r="L46">
        <v>65.233640500319197</v>
      </c>
      <c r="M46">
        <v>0</v>
      </c>
      <c r="N46">
        <v>30.004266958424509</v>
      </c>
      <c r="O46">
        <v>50.378079804798531</v>
      </c>
      <c r="P46">
        <v>69.039864935064926</v>
      </c>
      <c r="Q46">
        <v>5.0781722151088351</v>
      </c>
      <c r="R46">
        <v>10.768080805275947</v>
      </c>
      <c r="S46">
        <v>6.7010713043478249</v>
      </c>
      <c r="T46">
        <v>0</v>
      </c>
      <c r="U46">
        <v>291.45023119068276</v>
      </c>
      <c r="V46">
        <v>3.6189934148635934</v>
      </c>
      <c r="W46">
        <v>8.1661686855091968</v>
      </c>
      <c r="X46">
        <v>37.466478451285312</v>
      </c>
      <c r="Y46">
        <v>0</v>
      </c>
      <c r="Z46">
        <v>1.6562831999999998</v>
      </c>
      <c r="AA46">
        <v>3.5684103143533608</v>
      </c>
      <c r="AB46">
        <v>5.0790000000000006</v>
      </c>
      <c r="AC46">
        <v>2.4578399999999996</v>
      </c>
      <c r="AD46">
        <v>9.2933500000000002</v>
      </c>
      <c r="AE46">
        <v>12.5575788</v>
      </c>
      <c r="AF46">
        <v>0</v>
      </c>
      <c r="AG46">
        <v>0</v>
      </c>
      <c r="AH46">
        <v>38.847209999999997</v>
      </c>
      <c r="AI46">
        <v>0</v>
      </c>
      <c r="AJ46">
        <v>0</v>
      </c>
      <c r="AK46">
        <v>13.05315</v>
      </c>
      <c r="AL46">
        <v>20.952100000000002</v>
      </c>
      <c r="AM46">
        <v>0</v>
      </c>
      <c r="AN46">
        <v>0</v>
      </c>
      <c r="AO46">
        <v>6.7208400000000017</v>
      </c>
      <c r="AP46">
        <v>3.0907242200604053</v>
      </c>
      <c r="AQ46">
        <v>0</v>
      </c>
      <c r="AR46">
        <v>8.4120000000000008</v>
      </c>
      <c r="AS46">
        <v>8.3374799999999976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848.28970395391434</v>
      </c>
      <c r="DN46">
        <v>28.677075319457835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165.03576447327771</v>
      </c>
      <c r="L47">
        <v>65.233570842078564</v>
      </c>
      <c r="M47">
        <v>0</v>
      </c>
      <c r="N47">
        <v>30.004266958424509</v>
      </c>
      <c r="O47">
        <v>50.378079804798531</v>
      </c>
      <c r="P47">
        <v>69.039864935064926</v>
      </c>
      <c r="Q47">
        <v>5.0781722151088351</v>
      </c>
      <c r="R47">
        <v>10.768080805275947</v>
      </c>
      <c r="S47">
        <v>6.9289583430962347</v>
      </c>
      <c r="T47">
        <v>0</v>
      </c>
      <c r="U47">
        <v>291.56180855925987</v>
      </c>
      <c r="V47">
        <v>3.6193759071117557</v>
      </c>
      <c r="W47">
        <v>8.166574228791772</v>
      </c>
      <c r="X47">
        <v>37.465598500245285</v>
      </c>
      <c r="Y47">
        <v>0</v>
      </c>
      <c r="Z47">
        <v>1.6562831999999998</v>
      </c>
      <c r="AA47">
        <v>3.5684103143533608</v>
      </c>
      <c r="AB47">
        <v>5.0790000000000006</v>
      </c>
      <c r="AC47">
        <v>2.4578399999999996</v>
      </c>
      <c r="AD47">
        <v>6.9448500000000006</v>
      </c>
      <c r="AE47">
        <v>12.5575788</v>
      </c>
      <c r="AF47">
        <v>0</v>
      </c>
      <c r="AG47">
        <v>0</v>
      </c>
      <c r="AH47">
        <v>38.847209999999997</v>
      </c>
      <c r="AI47">
        <v>0</v>
      </c>
      <c r="AJ47">
        <v>0</v>
      </c>
      <c r="AK47">
        <v>13.05315</v>
      </c>
      <c r="AL47">
        <v>20.952100000000002</v>
      </c>
      <c r="AM47">
        <v>0</v>
      </c>
      <c r="AN47">
        <v>0</v>
      </c>
      <c r="AO47">
        <v>6.7208400000000017</v>
      </c>
      <c r="AP47">
        <v>3.0907242200604053</v>
      </c>
      <c r="AQ47">
        <v>0</v>
      </c>
      <c r="AR47">
        <v>5.6079999999999997</v>
      </c>
      <c r="AS47">
        <v>5.4672000000000009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840.85747608334327</v>
      </c>
      <c r="DN47">
        <v>28.425826023604266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165.02975674110257</v>
      </c>
      <c r="L48">
        <v>65.409072010490362</v>
      </c>
      <c r="M48">
        <v>0</v>
      </c>
      <c r="N48">
        <v>30.004266958424509</v>
      </c>
      <c r="O48">
        <v>50.378079804798531</v>
      </c>
      <c r="P48">
        <v>69.039864935064926</v>
      </c>
      <c r="Q48">
        <v>5.0781722151088351</v>
      </c>
      <c r="R48">
        <v>10.768080805275947</v>
      </c>
      <c r="S48">
        <v>6.9289583430962347</v>
      </c>
      <c r="T48">
        <v>0</v>
      </c>
      <c r="U48">
        <v>291.56186374557257</v>
      </c>
      <c r="V48">
        <v>3.6193759071117557</v>
      </c>
      <c r="W48">
        <v>8.166574228791772</v>
      </c>
      <c r="X48">
        <v>37.465598500245285</v>
      </c>
      <c r="Y48">
        <v>0</v>
      </c>
      <c r="Z48">
        <v>1.6562831999999998</v>
      </c>
      <c r="AA48">
        <v>3.5684103143533608</v>
      </c>
      <c r="AB48">
        <v>5.0790000000000006</v>
      </c>
      <c r="AC48">
        <v>2.4578399999999996</v>
      </c>
      <c r="AD48">
        <v>6.9448500000000006</v>
      </c>
      <c r="AE48">
        <v>12.5575788</v>
      </c>
      <c r="AF48">
        <v>0</v>
      </c>
      <c r="AG48">
        <v>0</v>
      </c>
      <c r="AH48">
        <v>38.847209999999997</v>
      </c>
      <c r="AI48">
        <v>0</v>
      </c>
      <c r="AJ48">
        <v>0</v>
      </c>
      <c r="AK48">
        <v>13.05315</v>
      </c>
      <c r="AL48">
        <v>20.952100000000002</v>
      </c>
      <c r="AM48">
        <v>0</v>
      </c>
      <c r="AN48">
        <v>0</v>
      </c>
      <c r="AO48">
        <v>6.7208400000000017</v>
      </c>
      <c r="AP48">
        <v>3.0907242200604053</v>
      </c>
      <c r="AQ48">
        <v>0</v>
      </c>
      <c r="AR48">
        <v>5.6079999999999997</v>
      </c>
      <c r="AS48">
        <v>5.1254999999999997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840.69095447407517</v>
      </c>
      <c r="DN48">
        <v>28.420196255421594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165.02975674110257</v>
      </c>
      <c r="L49">
        <v>62.55707850031078</v>
      </c>
      <c r="M49">
        <v>0</v>
      </c>
      <c r="N49">
        <v>30.004266958424509</v>
      </c>
      <c r="O49">
        <v>50.378079804798531</v>
      </c>
      <c r="P49">
        <v>69.039864935064926</v>
      </c>
      <c r="Q49">
        <v>1.0027829388560157</v>
      </c>
      <c r="R49">
        <v>10.768080805275947</v>
      </c>
      <c r="S49">
        <v>2.0257790202898551</v>
      </c>
      <c r="T49">
        <v>0</v>
      </c>
      <c r="U49">
        <v>291.56186374557257</v>
      </c>
      <c r="V49">
        <v>3.6193759071117557</v>
      </c>
      <c r="W49">
        <v>8.166574228791772</v>
      </c>
      <c r="X49">
        <v>37.465598500245285</v>
      </c>
      <c r="Y49">
        <v>0</v>
      </c>
      <c r="Z49">
        <v>1.6562831999999998</v>
      </c>
      <c r="AA49">
        <v>7.1368206287067215</v>
      </c>
      <c r="AB49">
        <v>5.0790000000000006</v>
      </c>
      <c r="AC49">
        <v>2.4578399999999996</v>
      </c>
      <c r="AD49">
        <v>6.9448500000000006</v>
      </c>
      <c r="AE49">
        <v>12.5575788</v>
      </c>
      <c r="AF49">
        <v>0</v>
      </c>
      <c r="AG49">
        <v>0</v>
      </c>
      <c r="AH49">
        <v>38.847209999999997</v>
      </c>
      <c r="AI49">
        <v>0</v>
      </c>
      <c r="AJ49">
        <v>0</v>
      </c>
      <c r="AK49">
        <v>13.05315</v>
      </c>
      <c r="AL49">
        <v>20.952100000000002</v>
      </c>
      <c r="AM49">
        <v>0</v>
      </c>
      <c r="AN49">
        <v>0</v>
      </c>
      <c r="AO49">
        <v>6.7208400000000017</v>
      </c>
      <c r="AP49">
        <v>3.0907242200604053</v>
      </c>
      <c r="AQ49">
        <v>0</v>
      </c>
      <c r="AR49">
        <v>7.8512000000000013</v>
      </c>
      <c r="AS49">
        <v>5.1254999999999997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834.86874159664342</v>
      </c>
      <c r="DN49">
        <v>28.22345733796779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165.02975674110257</v>
      </c>
      <c r="L50">
        <v>65.233001564632048</v>
      </c>
      <c r="M50">
        <v>0</v>
      </c>
      <c r="N50">
        <v>30.004266958424509</v>
      </c>
      <c r="O50">
        <v>50.378079804798531</v>
      </c>
      <c r="P50">
        <v>69.039864935064926</v>
      </c>
      <c r="Q50">
        <v>1.0027829388560157</v>
      </c>
      <c r="R50">
        <v>10.768080805275947</v>
      </c>
      <c r="S50">
        <v>2.0257790202898551</v>
      </c>
      <c r="T50">
        <v>0</v>
      </c>
      <c r="U50">
        <v>291.56186374557257</v>
      </c>
      <c r="V50">
        <v>3.6193759071117557</v>
      </c>
      <c r="W50">
        <v>8.166574228791772</v>
      </c>
      <c r="X50">
        <v>37.465598500245285</v>
      </c>
      <c r="Y50">
        <v>0</v>
      </c>
      <c r="Z50">
        <v>1.6562831999999998</v>
      </c>
      <c r="AA50">
        <v>7.1368206287067215</v>
      </c>
      <c r="AB50">
        <v>5.0790000000000006</v>
      </c>
      <c r="AC50">
        <v>2.4578399999999996</v>
      </c>
      <c r="AD50">
        <v>6.9448500000000006</v>
      </c>
      <c r="AE50">
        <v>12.5575788</v>
      </c>
      <c r="AF50">
        <v>0</v>
      </c>
      <c r="AG50">
        <v>0</v>
      </c>
      <c r="AH50">
        <v>38.847209999999997</v>
      </c>
      <c r="AI50">
        <v>0</v>
      </c>
      <c r="AJ50">
        <v>0</v>
      </c>
      <c r="AK50">
        <v>13.05315</v>
      </c>
      <c r="AL50">
        <v>20.952100000000002</v>
      </c>
      <c r="AM50">
        <v>0</v>
      </c>
      <c r="AN50">
        <v>0</v>
      </c>
      <c r="AO50">
        <v>6.7208400000000017</v>
      </c>
      <c r="AP50">
        <v>3.0907242200604053</v>
      </c>
      <c r="AQ50">
        <v>0</v>
      </c>
      <c r="AR50">
        <v>7.8512000000000013</v>
      </c>
      <c r="AS50">
        <v>5.1254999999999997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837.45716203302743</v>
      </c>
      <c r="DN50">
        <v>28.310959965905067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165.02975674110257</v>
      </c>
      <c r="L51">
        <v>65.232830029732412</v>
      </c>
      <c r="M51">
        <v>0</v>
      </c>
      <c r="N51">
        <v>30.004266958424509</v>
      </c>
      <c r="O51">
        <v>50.378079804798531</v>
      </c>
      <c r="P51">
        <v>69.039864935064926</v>
      </c>
      <c r="Q51">
        <v>5.2009845774647898</v>
      </c>
      <c r="R51">
        <v>10.768080805275947</v>
      </c>
      <c r="S51">
        <v>6.2395752112676055</v>
      </c>
      <c r="T51">
        <v>0</v>
      </c>
      <c r="U51">
        <v>291.56186374557257</v>
      </c>
      <c r="V51">
        <v>3.6193759071117557</v>
      </c>
      <c r="W51">
        <v>8.166574228791772</v>
      </c>
      <c r="X51">
        <v>37.44364041494358</v>
      </c>
      <c r="Y51">
        <v>0</v>
      </c>
      <c r="Z51">
        <v>1.6562831999999998</v>
      </c>
      <c r="AA51">
        <v>7.1368206287067215</v>
      </c>
      <c r="AB51">
        <v>5.0790000000000006</v>
      </c>
      <c r="AC51">
        <v>2.4578399999999996</v>
      </c>
      <c r="AD51">
        <v>6.9448500000000006</v>
      </c>
      <c r="AE51">
        <v>12.5575788</v>
      </c>
      <c r="AF51">
        <v>0</v>
      </c>
      <c r="AG51">
        <v>0</v>
      </c>
      <c r="AH51">
        <v>38.847209999999997</v>
      </c>
      <c r="AI51">
        <v>0</v>
      </c>
      <c r="AJ51">
        <v>0</v>
      </c>
      <c r="AK51">
        <v>13.05315</v>
      </c>
      <c r="AL51">
        <v>20.952100000000002</v>
      </c>
      <c r="AM51">
        <v>0</v>
      </c>
      <c r="AN51">
        <v>0</v>
      </c>
      <c r="AO51">
        <v>6.7208400000000017</v>
      </c>
      <c r="AP51">
        <v>3.0907242200604053</v>
      </c>
      <c r="AQ51">
        <v>0</v>
      </c>
      <c r="AR51">
        <v>7.8512000000000013</v>
      </c>
      <c r="AS51">
        <v>5.1254999999999997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845.57268142197756</v>
      </c>
      <c r="DN51">
        <v>28.585308786340338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165.02975674110257</v>
      </c>
      <c r="L52">
        <v>65.232830029732412</v>
      </c>
      <c r="M52">
        <v>0</v>
      </c>
      <c r="N52">
        <v>30.004266958424509</v>
      </c>
      <c r="O52">
        <v>50.378079804798531</v>
      </c>
      <c r="P52">
        <v>69.039864935064926</v>
      </c>
      <c r="Q52">
        <v>5.2009845774647898</v>
      </c>
      <c r="R52">
        <v>10.768080805275947</v>
      </c>
      <c r="S52">
        <v>6.2395752112676055</v>
      </c>
      <c r="T52">
        <v>0</v>
      </c>
      <c r="U52">
        <v>291.56186374557257</v>
      </c>
      <c r="V52">
        <v>3.6193759071117557</v>
      </c>
      <c r="W52">
        <v>8.166574228791772</v>
      </c>
      <c r="X52">
        <v>37.44364041494358</v>
      </c>
      <c r="Y52">
        <v>0</v>
      </c>
      <c r="Z52">
        <v>1.6562831999999998</v>
      </c>
      <c r="AA52">
        <v>7.1368206287067215</v>
      </c>
      <c r="AB52">
        <v>5.0790000000000006</v>
      </c>
      <c r="AC52">
        <v>2.4578399999999996</v>
      </c>
      <c r="AD52">
        <v>6.9448500000000006</v>
      </c>
      <c r="AE52">
        <v>12.5575788</v>
      </c>
      <c r="AF52">
        <v>0</v>
      </c>
      <c r="AG52">
        <v>0</v>
      </c>
      <c r="AH52">
        <v>38.847209999999997</v>
      </c>
      <c r="AI52">
        <v>0</v>
      </c>
      <c r="AJ52">
        <v>0</v>
      </c>
      <c r="AK52">
        <v>13.05315</v>
      </c>
      <c r="AL52">
        <v>20.952100000000002</v>
      </c>
      <c r="AM52">
        <v>0</v>
      </c>
      <c r="AN52">
        <v>0</v>
      </c>
      <c r="AO52">
        <v>6.7208400000000017</v>
      </c>
      <c r="AP52">
        <v>3.0907242200604053</v>
      </c>
      <c r="AQ52">
        <v>0</v>
      </c>
      <c r="AR52">
        <v>7.8512000000000013</v>
      </c>
      <c r="AS52">
        <v>5.1254999999999997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845.57268142197756</v>
      </c>
      <c r="DN52">
        <v>28.585308786340338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165.02975674110257</v>
      </c>
      <c r="L53">
        <v>65.232830029732412</v>
      </c>
      <c r="M53">
        <v>0</v>
      </c>
      <c r="N53">
        <v>30.004266958424509</v>
      </c>
      <c r="O53">
        <v>50.378079804798531</v>
      </c>
      <c r="P53">
        <v>69.039864935064926</v>
      </c>
      <c r="Q53">
        <v>5.2009845774647898</v>
      </c>
      <c r="R53">
        <v>10.768080805275947</v>
      </c>
      <c r="S53">
        <v>6.2395752112676055</v>
      </c>
      <c r="T53">
        <v>0</v>
      </c>
      <c r="U53">
        <v>291.56186374557257</v>
      </c>
      <c r="V53">
        <v>3.6193759071117557</v>
      </c>
      <c r="W53">
        <v>8.166574228791772</v>
      </c>
      <c r="X53">
        <v>37.44364041494358</v>
      </c>
      <c r="Y53">
        <v>0</v>
      </c>
      <c r="Z53">
        <v>1.6562831999999998</v>
      </c>
      <c r="AA53">
        <v>7.1368206287067215</v>
      </c>
      <c r="AB53">
        <v>5.0790000000000006</v>
      </c>
      <c r="AC53">
        <v>2.4578399999999996</v>
      </c>
      <c r="AD53">
        <v>9.2933500000000002</v>
      </c>
      <c r="AE53">
        <v>12.5575788</v>
      </c>
      <c r="AF53">
        <v>0</v>
      </c>
      <c r="AG53">
        <v>0</v>
      </c>
      <c r="AH53">
        <v>38.847209999999997</v>
      </c>
      <c r="AI53">
        <v>0</v>
      </c>
      <c r="AJ53">
        <v>0</v>
      </c>
      <c r="AK53">
        <v>13.05315</v>
      </c>
      <c r="AL53">
        <v>20.952100000000002</v>
      </c>
      <c r="AM53">
        <v>0</v>
      </c>
      <c r="AN53">
        <v>0</v>
      </c>
      <c r="AO53">
        <v>6.7208400000000017</v>
      </c>
      <c r="AP53">
        <v>3.0907242200604053</v>
      </c>
      <c r="AQ53">
        <v>0</v>
      </c>
      <c r="AR53">
        <v>8.4120000000000008</v>
      </c>
      <c r="AS53">
        <v>5.1254999999999997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848.3868471849861</v>
      </c>
      <c r="DN53">
        <v>28.680443023331971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165.02975674110257</v>
      </c>
      <c r="L54">
        <v>65.232830029732412</v>
      </c>
      <c r="M54">
        <v>0</v>
      </c>
      <c r="N54">
        <v>30.004266958424509</v>
      </c>
      <c r="O54">
        <v>50.378079804798531</v>
      </c>
      <c r="P54">
        <v>69.039864935064926</v>
      </c>
      <c r="Q54">
        <v>5.2009845774647898</v>
      </c>
      <c r="R54">
        <v>10.768080805275947</v>
      </c>
      <c r="S54">
        <v>6.2395752112676055</v>
      </c>
      <c r="T54">
        <v>0</v>
      </c>
      <c r="U54">
        <v>291.56186374557257</v>
      </c>
      <c r="V54">
        <v>3.6193759071117557</v>
      </c>
      <c r="W54">
        <v>8.166574228791772</v>
      </c>
      <c r="X54">
        <v>37.44364041494358</v>
      </c>
      <c r="Y54">
        <v>0</v>
      </c>
      <c r="Z54">
        <v>1.6562831999999998</v>
      </c>
      <c r="AA54">
        <v>7.1368206287067215</v>
      </c>
      <c r="AB54">
        <v>5.0790000000000006</v>
      </c>
      <c r="AC54">
        <v>2.4578399999999996</v>
      </c>
      <c r="AD54">
        <v>9.2933500000000002</v>
      </c>
      <c r="AE54">
        <v>12.5575788</v>
      </c>
      <c r="AF54">
        <v>0</v>
      </c>
      <c r="AG54">
        <v>0</v>
      </c>
      <c r="AH54">
        <v>38.847209999999997</v>
      </c>
      <c r="AI54">
        <v>0</v>
      </c>
      <c r="AJ54">
        <v>0</v>
      </c>
      <c r="AK54">
        <v>13.05315</v>
      </c>
      <c r="AL54">
        <v>20.952100000000002</v>
      </c>
      <c r="AM54">
        <v>0</v>
      </c>
      <c r="AN54">
        <v>0</v>
      </c>
      <c r="AO54">
        <v>6.7208400000000017</v>
      </c>
      <c r="AP54">
        <v>3.0907242200604053</v>
      </c>
      <c r="AQ54">
        <v>0</v>
      </c>
      <c r="AR54">
        <v>8.4120000000000008</v>
      </c>
      <c r="AS54">
        <v>5.1254999999999997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848.3868471849861</v>
      </c>
      <c r="DN54">
        <v>28.680443023331971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165.02975674110257</v>
      </c>
      <c r="L55">
        <v>20.262472717833873</v>
      </c>
      <c r="M55">
        <v>0</v>
      </c>
      <c r="N55">
        <v>30.004266958424509</v>
      </c>
      <c r="O55">
        <v>50.378079804798531</v>
      </c>
      <c r="P55">
        <v>69.039864935064926</v>
      </c>
      <c r="Q55">
        <v>2.3787454228421967</v>
      </c>
      <c r="R55">
        <v>10.767452425504231</v>
      </c>
      <c r="S55">
        <v>2.5736141649048627</v>
      </c>
      <c r="T55">
        <v>0</v>
      </c>
      <c r="U55">
        <v>291.56186374557257</v>
      </c>
      <c r="V55">
        <v>3.6200724637681159</v>
      </c>
      <c r="W55">
        <v>8.1661686855091968</v>
      </c>
      <c r="X55">
        <v>37.435813873015874</v>
      </c>
      <c r="Y55">
        <v>0</v>
      </c>
      <c r="Z55">
        <v>1.6562831999999998</v>
      </c>
      <c r="AA55">
        <v>7.1368206287067215</v>
      </c>
      <c r="AB55">
        <v>5.0790000000000006</v>
      </c>
      <c r="AC55">
        <v>2.4578399999999996</v>
      </c>
      <c r="AD55">
        <v>9.2933500000000002</v>
      </c>
      <c r="AE55">
        <v>12.5575788</v>
      </c>
      <c r="AF55">
        <v>0</v>
      </c>
      <c r="AG55">
        <v>0</v>
      </c>
      <c r="AH55">
        <v>38.847209999999997</v>
      </c>
      <c r="AI55">
        <v>0</v>
      </c>
      <c r="AJ55">
        <v>0</v>
      </c>
      <c r="AK55">
        <v>13.05315</v>
      </c>
      <c r="AL55">
        <v>20.952100000000002</v>
      </c>
      <c r="AM55">
        <v>0</v>
      </c>
      <c r="AN55">
        <v>0</v>
      </c>
      <c r="AO55">
        <v>6.7208400000000017</v>
      </c>
      <c r="AP55">
        <v>3.0907242200604053</v>
      </c>
      <c r="AQ55">
        <v>0</v>
      </c>
      <c r="AR55">
        <v>5.0472000000000001</v>
      </c>
      <c r="AS55">
        <v>5.1254999999999997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795.34831618400881</v>
      </c>
      <c r="DN55">
        <v>26.887452603099685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165.02975674110257</v>
      </c>
      <c r="L56">
        <v>20.004001598405029</v>
      </c>
      <c r="M56">
        <v>0</v>
      </c>
      <c r="N56">
        <v>30.004266958424509</v>
      </c>
      <c r="O56">
        <v>50.378079804798531</v>
      </c>
      <c r="P56">
        <v>69.039864935064926</v>
      </c>
      <c r="Q56">
        <v>2.3787454228421967</v>
      </c>
      <c r="R56">
        <v>10.769954716981131</v>
      </c>
      <c r="S56">
        <v>2.5736141649048627</v>
      </c>
      <c r="T56">
        <v>0</v>
      </c>
      <c r="U56">
        <v>291.56186374557257</v>
      </c>
      <c r="V56">
        <v>3.6200724637681159</v>
      </c>
      <c r="W56">
        <v>8.1661686855091968</v>
      </c>
      <c r="X56">
        <v>37.435813873015874</v>
      </c>
      <c r="Y56">
        <v>0</v>
      </c>
      <c r="Z56">
        <v>1.6562831999999998</v>
      </c>
      <c r="AA56">
        <v>7.1368206287067215</v>
      </c>
      <c r="AB56">
        <v>5.0790000000000006</v>
      </c>
      <c r="AC56">
        <v>2.4578399999999996</v>
      </c>
      <c r="AD56">
        <v>9.2933500000000002</v>
      </c>
      <c r="AE56">
        <v>12.5575788</v>
      </c>
      <c r="AF56">
        <v>0</v>
      </c>
      <c r="AG56">
        <v>0</v>
      </c>
      <c r="AH56">
        <v>38.847209999999997</v>
      </c>
      <c r="AI56">
        <v>0</v>
      </c>
      <c r="AJ56">
        <v>0</v>
      </c>
      <c r="AK56">
        <v>13.05315</v>
      </c>
      <c r="AL56">
        <v>20.952100000000002</v>
      </c>
      <c r="AM56">
        <v>0</v>
      </c>
      <c r="AN56">
        <v>0</v>
      </c>
      <c r="AO56">
        <v>6.7208400000000017</v>
      </c>
      <c r="AP56">
        <v>3.0907242200604053</v>
      </c>
      <c r="AQ56">
        <v>0</v>
      </c>
      <c r="AR56">
        <v>5.0472000000000001</v>
      </c>
      <c r="AS56">
        <v>5.1254999999999997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795.10071767628688</v>
      </c>
      <c r="DN56">
        <v>26.879082282869572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165.02975674110257</v>
      </c>
      <c r="L57">
        <v>64.9227532594591</v>
      </c>
      <c r="M57">
        <v>0</v>
      </c>
      <c r="N57">
        <v>30.004266958424509</v>
      </c>
      <c r="O57">
        <v>50.378079804798531</v>
      </c>
      <c r="P57">
        <v>69.039864935064926</v>
      </c>
      <c r="Q57">
        <v>5.2009845774647898</v>
      </c>
      <c r="R57">
        <v>10.769954716981131</v>
      </c>
      <c r="S57">
        <v>6.2395752112676055</v>
      </c>
      <c r="T57">
        <v>0</v>
      </c>
      <c r="U57">
        <v>291.56186374557257</v>
      </c>
      <c r="V57">
        <v>3.6200724637681159</v>
      </c>
      <c r="W57">
        <v>8.1661686855091968</v>
      </c>
      <c r="X57">
        <v>37.435813873015874</v>
      </c>
      <c r="Y57">
        <v>0</v>
      </c>
      <c r="Z57">
        <v>1.6562831999999998</v>
      </c>
      <c r="AA57">
        <v>7.1368206287067215</v>
      </c>
      <c r="AB57">
        <v>5.0790000000000006</v>
      </c>
      <c r="AC57">
        <v>2.4578399999999996</v>
      </c>
      <c r="AD57">
        <v>9.2933500000000002</v>
      </c>
      <c r="AE57">
        <v>12.5575788</v>
      </c>
      <c r="AF57">
        <v>0</v>
      </c>
      <c r="AG57">
        <v>0</v>
      </c>
      <c r="AH57">
        <v>38.847209999999997</v>
      </c>
      <c r="AI57">
        <v>0</v>
      </c>
      <c r="AJ57">
        <v>0</v>
      </c>
      <c r="AK57">
        <v>13.05315</v>
      </c>
      <c r="AL57">
        <v>20.952100000000002</v>
      </c>
      <c r="AM57">
        <v>0</v>
      </c>
      <c r="AN57">
        <v>0</v>
      </c>
      <c r="AO57">
        <v>6.7208400000000017</v>
      </c>
      <c r="AP57">
        <v>3.0907242200604053</v>
      </c>
      <c r="AQ57">
        <v>0</v>
      </c>
      <c r="AR57">
        <v>5.0472000000000001</v>
      </c>
      <c r="AS57">
        <v>5.1254999999999997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844.82666216812606</v>
      </c>
      <c r="DN57">
        <v>28.560089653069728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165.02975674110257</v>
      </c>
      <c r="L58">
        <v>65.232830029732412</v>
      </c>
      <c r="M58">
        <v>0</v>
      </c>
      <c r="N58">
        <v>30.004266958424509</v>
      </c>
      <c r="O58">
        <v>50.378079804798531</v>
      </c>
      <c r="P58">
        <v>69.039864935064926</v>
      </c>
      <c r="Q58">
        <v>5.2009845774647898</v>
      </c>
      <c r="R58">
        <v>10.769954716981131</v>
      </c>
      <c r="S58">
        <v>6.2395752112676055</v>
      </c>
      <c r="T58">
        <v>0</v>
      </c>
      <c r="U58">
        <v>291.56186374557257</v>
      </c>
      <c r="V58">
        <v>3.6200724637681159</v>
      </c>
      <c r="W58">
        <v>8.1661686855091968</v>
      </c>
      <c r="X58">
        <v>37.435813873015874</v>
      </c>
      <c r="Y58">
        <v>0</v>
      </c>
      <c r="Z58">
        <v>1.6562831999999998</v>
      </c>
      <c r="AA58">
        <v>7.1368206287067215</v>
      </c>
      <c r="AB58">
        <v>5.0790000000000006</v>
      </c>
      <c r="AC58">
        <v>2.4578399999999996</v>
      </c>
      <c r="AD58">
        <v>9.2933500000000002</v>
      </c>
      <c r="AE58">
        <v>12.5575788</v>
      </c>
      <c r="AF58">
        <v>0</v>
      </c>
      <c r="AG58">
        <v>0</v>
      </c>
      <c r="AH58">
        <v>38.847209999999997</v>
      </c>
      <c r="AI58">
        <v>0</v>
      </c>
      <c r="AJ58">
        <v>0</v>
      </c>
      <c r="AK58">
        <v>13.05315</v>
      </c>
      <c r="AL58">
        <v>20.952100000000002</v>
      </c>
      <c r="AM58">
        <v>0</v>
      </c>
      <c r="AN58">
        <v>0</v>
      </c>
      <c r="AO58">
        <v>6.7208400000000017</v>
      </c>
      <c r="AP58">
        <v>3.0907242200604053</v>
      </c>
      <c r="AQ58">
        <v>0</v>
      </c>
      <c r="AR58">
        <v>5.0472000000000001</v>
      </c>
      <c r="AS58">
        <v>5.1254999999999997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845.12659940290609</v>
      </c>
      <c r="DN58">
        <v>28.570229188563093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165.02975674110257</v>
      </c>
      <c r="L59">
        <v>65.232830029732412</v>
      </c>
      <c r="M59">
        <v>0</v>
      </c>
      <c r="N59">
        <v>30.004266958424509</v>
      </c>
      <c r="O59">
        <v>50.378079804798531</v>
      </c>
      <c r="P59">
        <v>69.039864935064926</v>
      </c>
      <c r="Q59">
        <v>5.2009845774647898</v>
      </c>
      <c r="R59">
        <v>10.769954716981131</v>
      </c>
      <c r="S59">
        <v>6.2395752112676055</v>
      </c>
      <c r="T59">
        <v>0</v>
      </c>
      <c r="U59">
        <v>291.56186374557257</v>
      </c>
      <c r="V59">
        <v>3.6200724637681159</v>
      </c>
      <c r="W59">
        <v>8.1661686855091968</v>
      </c>
      <c r="X59">
        <v>37.435813873015874</v>
      </c>
      <c r="Y59">
        <v>0</v>
      </c>
      <c r="Z59">
        <v>0</v>
      </c>
      <c r="AA59">
        <v>7.1368206287067215</v>
      </c>
      <c r="AB59">
        <v>5.0790000000000006</v>
      </c>
      <c r="AC59">
        <v>2.4578399999999996</v>
      </c>
      <c r="AD59">
        <v>9.2933500000000002</v>
      </c>
      <c r="AE59">
        <v>12.5575788</v>
      </c>
      <c r="AF59">
        <v>0</v>
      </c>
      <c r="AG59">
        <v>0</v>
      </c>
      <c r="AH59">
        <v>38.847209999999997</v>
      </c>
      <c r="AI59">
        <v>0</v>
      </c>
      <c r="AJ59">
        <v>0</v>
      </c>
      <c r="AK59">
        <v>13.05315</v>
      </c>
      <c r="AL59">
        <v>20.952100000000002</v>
      </c>
      <c r="AM59">
        <v>0</v>
      </c>
      <c r="AN59">
        <v>0</v>
      </c>
      <c r="AO59">
        <v>6.7208400000000017</v>
      </c>
      <c r="AP59">
        <v>3.0907242200604053</v>
      </c>
      <c r="AQ59">
        <v>0</v>
      </c>
      <c r="AR59">
        <v>12.057200000000003</v>
      </c>
      <c r="AS59">
        <v>5.1254999999999997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850.3052496229061</v>
      </c>
      <c r="DN59">
        <v>28.745295768563093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165.02975674110257</v>
      </c>
      <c r="L60">
        <v>65.232830029732412</v>
      </c>
      <c r="M60">
        <v>0</v>
      </c>
      <c r="N60">
        <v>30.004266958424509</v>
      </c>
      <c r="O60">
        <v>50.378079804798531</v>
      </c>
      <c r="P60">
        <v>69.039864935064926</v>
      </c>
      <c r="Q60">
        <v>5.2827308823529409</v>
      </c>
      <c r="R60">
        <v>10.769954716981131</v>
      </c>
      <c r="S60">
        <v>6.7008475247524766</v>
      </c>
      <c r="T60">
        <v>0</v>
      </c>
      <c r="U60">
        <v>291.56186374557257</v>
      </c>
      <c r="V60">
        <v>3.6200724637681159</v>
      </c>
      <c r="W60">
        <v>8.1661686855091968</v>
      </c>
      <c r="X60">
        <v>37.435813873015874</v>
      </c>
      <c r="Y60">
        <v>0</v>
      </c>
      <c r="Z60">
        <v>0</v>
      </c>
      <c r="AA60">
        <v>7.1368206287067215</v>
      </c>
      <c r="AB60">
        <v>5.0790000000000006</v>
      </c>
      <c r="AC60">
        <v>2.4578399999999996</v>
      </c>
      <c r="AD60">
        <v>9.2933500000000002</v>
      </c>
      <c r="AE60">
        <v>12.5575788</v>
      </c>
      <c r="AF60">
        <v>0</v>
      </c>
      <c r="AG60">
        <v>0</v>
      </c>
      <c r="AH60">
        <v>38.847209999999997</v>
      </c>
      <c r="AI60">
        <v>0</v>
      </c>
      <c r="AJ60">
        <v>0</v>
      </c>
      <c r="AK60">
        <v>13.05315</v>
      </c>
      <c r="AL60">
        <v>20.952100000000002</v>
      </c>
      <c r="AM60">
        <v>0</v>
      </c>
      <c r="AN60">
        <v>0</v>
      </c>
      <c r="AO60">
        <v>6.7208400000000017</v>
      </c>
      <c r="AP60">
        <v>3.0907242200604053</v>
      </c>
      <c r="AQ60">
        <v>0</v>
      </c>
      <c r="AR60">
        <v>12.057200000000003</v>
      </c>
      <c r="AS60">
        <v>5.1254999999999997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850.83051165811935</v>
      </c>
      <c r="DN60">
        <v>28.76305235172283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165.02975674110257</v>
      </c>
      <c r="L61">
        <v>60.757375964853345</v>
      </c>
      <c r="M61">
        <v>0</v>
      </c>
      <c r="N61">
        <v>30.004266958424509</v>
      </c>
      <c r="O61">
        <v>50.378079804798531</v>
      </c>
      <c r="P61">
        <v>69.039864935064926</v>
      </c>
      <c r="Q61">
        <v>5.1259300778485493</v>
      </c>
      <c r="R61">
        <v>10.769954716981131</v>
      </c>
      <c r="S61">
        <v>6.7008475247524766</v>
      </c>
      <c r="T61">
        <v>0</v>
      </c>
      <c r="U61">
        <v>291.56186374557257</v>
      </c>
      <c r="V61">
        <v>3.6200724637681159</v>
      </c>
      <c r="W61">
        <v>8.1661686855091968</v>
      </c>
      <c r="X61">
        <v>37.466478451285312</v>
      </c>
      <c r="Y61">
        <v>0</v>
      </c>
      <c r="Z61">
        <v>0</v>
      </c>
      <c r="AA61">
        <v>7.1368206287067215</v>
      </c>
      <c r="AB61">
        <v>5.0790000000000006</v>
      </c>
      <c r="AC61">
        <v>2.4578399999999996</v>
      </c>
      <c r="AD61">
        <v>9.2933500000000002</v>
      </c>
      <c r="AE61">
        <v>12.5575788</v>
      </c>
      <c r="AF61">
        <v>0</v>
      </c>
      <c r="AG61">
        <v>0</v>
      </c>
      <c r="AH61">
        <v>38.847209999999997</v>
      </c>
      <c r="AI61">
        <v>0</v>
      </c>
      <c r="AJ61">
        <v>0</v>
      </c>
      <c r="AK61">
        <v>13.05315</v>
      </c>
      <c r="AL61">
        <v>20.952100000000002</v>
      </c>
      <c r="AM61">
        <v>0</v>
      </c>
      <c r="AN61">
        <v>0</v>
      </c>
      <c r="AO61">
        <v>6.7208400000000017</v>
      </c>
      <c r="AP61">
        <v>3.0907242200604053</v>
      </c>
      <c r="AQ61">
        <v>0</v>
      </c>
      <c r="AR61">
        <v>5.0472000000000001</v>
      </c>
      <c r="AS61">
        <v>5.1254999999999997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844.54927214129714</v>
      </c>
      <c r="DN61">
        <v>23.432701577431057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165.02975674110257</v>
      </c>
      <c r="L62">
        <v>60.757375964853345</v>
      </c>
      <c r="M62">
        <v>0</v>
      </c>
      <c r="N62">
        <v>30.004266958424509</v>
      </c>
      <c r="O62">
        <v>50.378079804798531</v>
      </c>
      <c r="P62">
        <v>69.039864935064926</v>
      </c>
      <c r="Q62">
        <v>5.1259300778485493</v>
      </c>
      <c r="R62">
        <v>10.769954716981131</v>
      </c>
      <c r="S62">
        <v>6.7008475247524766</v>
      </c>
      <c r="T62">
        <v>0</v>
      </c>
      <c r="U62">
        <v>291.56186374557257</v>
      </c>
      <c r="V62">
        <v>3.6200724637681159</v>
      </c>
      <c r="W62">
        <v>8.1661686855091968</v>
      </c>
      <c r="X62">
        <v>37.466478451285312</v>
      </c>
      <c r="Y62">
        <v>0</v>
      </c>
      <c r="Z62">
        <v>0</v>
      </c>
      <c r="AA62">
        <v>7.1368206287067215</v>
      </c>
      <c r="AB62">
        <v>5.0790000000000006</v>
      </c>
      <c r="AC62">
        <v>2.4578399999999996</v>
      </c>
      <c r="AD62">
        <v>9.2933500000000002</v>
      </c>
      <c r="AE62">
        <v>12.5575788</v>
      </c>
      <c r="AF62">
        <v>0</v>
      </c>
      <c r="AG62">
        <v>0</v>
      </c>
      <c r="AH62">
        <v>38.847209999999997</v>
      </c>
      <c r="AI62">
        <v>0</v>
      </c>
      <c r="AJ62">
        <v>0</v>
      </c>
      <c r="AK62">
        <v>13.05315</v>
      </c>
      <c r="AL62">
        <v>20.952100000000002</v>
      </c>
      <c r="AM62">
        <v>0</v>
      </c>
      <c r="AN62">
        <v>0</v>
      </c>
      <c r="AO62">
        <v>6.7208400000000017</v>
      </c>
      <c r="AP62">
        <v>3.0907242200604053</v>
      </c>
      <c r="AQ62">
        <v>0</v>
      </c>
      <c r="AR62">
        <v>5.0472000000000001</v>
      </c>
      <c r="AS62">
        <v>5.1254999999999997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844.54927214129714</v>
      </c>
      <c r="DN62">
        <v>23.432701577431057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165.02975674110257</v>
      </c>
      <c r="L63">
        <v>63.140482401884732</v>
      </c>
      <c r="M63">
        <v>0</v>
      </c>
      <c r="N63">
        <v>30.004266958424509</v>
      </c>
      <c r="O63">
        <v>50.378079804798531</v>
      </c>
      <c r="P63">
        <v>69.039864935064926</v>
      </c>
      <c r="Q63">
        <v>5.1259300778485493</v>
      </c>
      <c r="R63">
        <v>10.769954716981131</v>
      </c>
      <c r="S63">
        <v>6.7008475247524766</v>
      </c>
      <c r="T63">
        <v>0</v>
      </c>
      <c r="U63">
        <v>291.56186374557257</v>
      </c>
      <c r="V63">
        <v>3.6200724637681159</v>
      </c>
      <c r="W63">
        <v>8.1661686855091968</v>
      </c>
      <c r="X63">
        <v>37.466478451285312</v>
      </c>
      <c r="Y63">
        <v>0</v>
      </c>
      <c r="Z63">
        <v>0</v>
      </c>
      <c r="AA63">
        <v>7.1368206287067215</v>
      </c>
      <c r="AB63">
        <v>5.0790000000000006</v>
      </c>
      <c r="AC63">
        <v>2.4578399999999996</v>
      </c>
      <c r="AD63">
        <v>9.2933500000000002</v>
      </c>
      <c r="AE63">
        <v>12.5575788</v>
      </c>
      <c r="AF63">
        <v>0</v>
      </c>
      <c r="AG63">
        <v>0</v>
      </c>
      <c r="AH63">
        <v>38.847209999999997</v>
      </c>
      <c r="AI63">
        <v>0</v>
      </c>
      <c r="AJ63">
        <v>0</v>
      </c>
      <c r="AK63">
        <v>13.05315</v>
      </c>
      <c r="AL63">
        <v>20.952100000000002</v>
      </c>
      <c r="AM63">
        <v>0</v>
      </c>
      <c r="AN63">
        <v>0</v>
      </c>
      <c r="AO63">
        <v>6.7208400000000017</v>
      </c>
      <c r="AP63">
        <v>3.0907242200604053</v>
      </c>
      <c r="AQ63">
        <v>0</v>
      </c>
      <c r="AR63">
        <v>3.9256000000000006</v>
      </c>
      <c r="AS63">
        <v>5.1254999999999997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843.46349967253707</v>
      </c>
      <c r="DN63">
        <v>25.779980483222577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165.02975674110257</v>
      </c>
      <c r="L64">
        <v>63.140482401884732</v>
      </c>
      <c r="M64">
        <v>0</v>
      </c>
      <c r="N64">
        <v>30.004266958424509</v>
      </c>
      <c r="O64">
        <v>50.378079804798531</v>
      </c>
      <c r="P64">
        <v>69.039864935064926</v>
      </c>
      <c r="Q64">
        <v>5.1259300778485493</v>
      </c>
      <c r="R64">
        <v>10.769954716981131</v>
      </c>
      <c r="S64">
        <v>6.7008475247524766</v>
      </c>
      <c r="T64">
        <v>0</v>
      </c>
      <c r="U64">
        <v>291.56186374557257</v>
      </c>
      <c r="V64">
        <v>3.6200724637681159</v>
      </c>
      <c r="W64">
        <v>8.1661686855091968</v>
      </c>
      <c r="X64">
        <v>37.465598500245285</v>
      </c>
      <c r="Y64">
        <v>0</v>
      </c>
      <c r="Z64">
        <v>0</v>
      </c>
      <c r="AA64">
        <v>7.1368206287067215</v>
      </c>
      <c r="AB64">
        <v>5.0790000000000006</v>
      </c>
      <c r="AC64">
        <v>2.4578399999999996</v>
      </c>
      <c r="AD64">
        <v>9.2933500000000002</v>
      </c>
      <c r="AE64">
        <v>12.5575788</v>
      </c>
      <c r="AF64">
        <v>0</v>
      </c>
      <c r="AG64">
        <v>0</v>
      </c>
      <c r="AH64">
        <v>38.847209999999997</v>
      </c>
      <c r="AI64">
        <v>0</v>
      </c>
      <c r="AJ64">
        <v>0</v>
      </c>
      <c r="AK64">
        <v>13.05315</v>
      </c>
      <c r="AL64">
        <v>20.952100000000002</v>
      </c>
      <c r="AM64">
        <v>0</v>
      </c>
      <c r="AN64">
        <v>0</v>
      </c>
      <c r="AO64">
        <v>6.7208400000000017</v>
      </c>
      <c r="AP64">
        <v>3.0907242200604053</v>
      </c>
      <c r="AQ64">
        <v>0</v>
      </c>
      <c r="AR64">
        <v>3.9256000000000006</v>
      </c>
      <c r="AS64">
        <v>5.1254999999999997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843.46264854136177</v>
      </c>
      <c r="DN64">
        <v>25.779951663357874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165.02975674110257</v>
      </c>
      <c r="L65">
        <v>63.140482401884732</v>
      </c>
      <c r="M65">
        <v>0</v>
      </c>
      <c r="N65">
        <v>30.004266958424509</v>
      </c>
      <c r="O65">
        <v>50.378079804798531</v>
      </c>
      <c r="P65">
        <v>69.039864935064926</v>
      </c>
      <c r="Q65">
        <v>5.2189409058740273</v>
      </c>
      <c r="R65">
        <v>10.769954716981131</v>
      </c>
      <c r="S65">
        <v>6.7008475247524766</v>
      </c>
      <c r="T65">
        <v>0</v>
      </c>
      <c r="U65">
        <v>291.56186374557257</v>
      </c>
      <c r="V65">
        <v>3.6193759071117557</v>
      </c>
      <c r="W65">
        <v>7.1844394720496894</v>
      </c>
      <c r="X65">
        <v>37.465598500245285</v>
      </c>
      <c r="Y65">
        <v>0</v>
      </c>
      <c r="Z65">
        <v>0</v>
      </c>
      <c r="AA65">
        <v>7.1368206287067215</v>
      </c>
      <c r="AB65">
        <v>5.0790000000000006</v>
      </c>
      <c r="AC65">
        <v>2.4578399999999996</v>
      </c>
      <c r="AD65">
        <v>9.2933500000000002</v>
      </c>
      <c r="AE65">
        <v>12.5575788</v>
      </c>
      <c r="AF65">
        <v>0</v>
      </c>
      <c r="AG65">
        <v>0</v>
      </c>
      <c r="AH65">
        <v>38.847209999999997</v>
      </c>
      <c r="AI65">
        <v>0</v>
      </c>
      <c r="AJ65">
        <v>0</v>
      </c>
      <c r="AK65">
        <v>13.05315</v>
      </c>
      <c r="AL65">
        <v>20.21435</v>
      </c>
      <c r="AM65">
        <v>0</v>
      </c>
      <c r="AN65">
        <v>0</v>
      </c>
      <c r="AO65">
        <v>6.7208400000000017</v>
      </c>
      <c r="AP65">
        <v>3.0907242200604053</v>
      </c>
      <c r="AQ65">
        <v>0</v>
      </c>
      <c r="AR65">
        <v>5.6079999999999997</v>
      </c>
      <c r="AS65">
        <v>5.1254999999999997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843.51607751772451</v>
      </c>
      <c r="DN65">
        <v>25.781757744904574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165.02975674110257</v>
      </c>
      <c r="L66">
        <v>63.140482401884732</v>
      </c>
      <c r="M66">
        <v>0</v>
      </c>
      <c r="N66">
        <v>30.004266958424509</v>
      </c>
      <c r="O66">
        <v>50.378079804798531</v>
      </c>
      <c r="P66">
        <v>69.039864935064926</v>
      </c>
      <c r="Q66">
        <v>5.2189409058740273</v>
      </c>
      <c r="R66">
        <v>10.769954716981131</v>
      </c>
      <c r="S66">
        <v>6.7008475247524766</v>
      </c>
      <c r="T66">
        <v>0</v>
      </c>
      <c r="U66">
        <v>291.56186374557257</v>
      </c>
      <c r="V66">
        <v>3.6193759071117557</v>
      </c>
      <c r="W66">
        <v>8.0875267701298696</v>
      </c>
      <c r="X66">
        <v>37.465598500245285</v>
      </c>
      <c r="Y66">
        <v>0</v>
      </c>
      <c r="Z66">
        <v>0</v>
      </c>
      <c r="AA66">
        <v>7.1368206287067215</v>
      </c>
      <c r="AB66">
        <v>5.0790000000000006</v>
      </c>
      <c r="AC66">
        <v>2.4578399999999996</v>
      </c>
      <c r="AD66">
        <v>9.2933500000000002</v>
      </c>
      <c r="AE66">
        <v>12.5575788</v>
      </c>
      <c r="AF66">
        <v>0</v>
      </c>
      <c r="AG66">
        <v>0</v>
      </c>
      <c r="AH66">
        <v>38.847209999999997</v>
      </c>
      <c r="AI66">
        <v>0</v>
      </c>
      <c r="AJ66">
        <v>0</v>
      </c>
      <c r="AK66">
        <v>13.05315</v>
      </c>
      <c r="AL66">
        <v>20.21435</v>
      </c>
      <c r="AM66">
        <v>0</v>
      </c>
      <c r="AN66">
        <v>0</v>
      </c>
      <c r="AO66">
        <v>6.7208400000000017</v>
      </c>
      <c r="AP66">
        <v>3.0907242200604053</v>
      </c>
      <c r="AQ66">
        <v>0</v>
      </c>
      <c r="AR66">
        <v>5.6079999999999997</v>
      </c>
      <c r="AS66">
        <v>5.1254999999999997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844.38963364764447</v>
      </c>
      <c r="DN66">
        <v>25.8112889130648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1.9125236726346632E-4</v>
      </c>
      <c r="H67">
        <v>0</v>
      </c>
      <c r="I67">
        <v>0</v>
      </c>
      <c r="J67">
        <v>0</v>
      </c>
      <c r="K67">
        <v>165.03083065730462</v>
      </c>
      <c r="L67">
        <v>63.140482401884732</v>
      </c>
      <c r="M67">
        <v>0</v>
      </c>
      <c r="N67">
        <v>30.004266958424509</v>
      </c>
      <c r="O67">
        <v>50.378079804798531</v>
      </c>
      <c r="P67">
        <v>69.039864935064926</v>
      </c>
      <c r="Q67">
        <v>5.0847394909090911</v>
      </c>
      <c r="R67">
        <v>10.770661838575956</v>
      </c>
      <c r="S67">
        <v>6.7008475247524766</v>
      </c>
      <c r="T67">
        <v>0</v>
      </c>
      <c r="U67">
        <v>291.56186374557257</v>
      </c>
      <c r="V67">
        <v>3.6193759071117557</v>
      </c>
      <c r="W67">
        <v>8.166574228791772</v>
      </c>
      <c r="X67">
        <v>37.465598500245285</v>
      </c>
      <c r="Y67">
        <v>0</v>
      </c>
      <c r="Z67">
        <v>0</v>
      </c>
      <c r="AA67">
        <v>7.1368206287067215</v>
      </c>
      <c r="AB67">
        <v>5.0790000000000006</v>
      </c>
      <c r="AC67">
        <v>2.4578399999999996</v>
      </c>
      <c r="AD67">
        <v>9.2933500000000002</v>
      </c>
      <c r="AE67">
        <v>12.5575788</v>
      </c>
      <c r="AF67">
        <v>0</v>
      </c>
      <c r="AG67">
        <v>0</v>
      </c>
      <c r="AH67">
        <v>38.847209999999997</v>
      </c>
      <c r="AI67">
        <v>0</v>
      </c>
      <c r="AJ67">
        <v>0</v>
      </c>
      <c r="AK67">
        <v>13.05315</v>
      </c>
      <c r="AL67">
        <v>20.21435</v>
      </c>
      <c r="AM67">
        <v>0</v>
      </c>
      <c r="AN67">
        <v>0</v>
      </c>
      <c r="AO67">
        <v>6.7208400000000017</v>
      </c>
      <c r="AP67">
        <v>3.0907242200604053</v>
      </c>
      <c r="AQ67">
        <v>0</v>
      </c>
      <c r="AR67">
        <v>5.6079999999999997</v>
      </c>
      <c r="AS67">
        <v>8.3374799999999976</v>
      </c>
      <c r="AT67">
        <v>0</v>
      </c>
      <c r="AU67">
        <v>0</v>
      </c>
      <c r="AV67">
        <v>2.9848074378353422E-4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847.44542817655224</v>
      </c>
      <c r="DN67">
        <v>25.914591198762082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1.9125236726346632E-4</v>
      </c>
      <c r="H68">
        <v>0</v>
      </c>
      <c r="I68">
        <v>0</v>
      </c>
      <c r="J68">
        <v>2.3215386120873662E-4</v>
      </c>
      <c r="K68">
        <v>165.02782596981575</v>
      </c>
      <c r="L68">
        <v>63.140482401884732</v>
      </c>
      <c r="M68">
        <v>0</v>
      </c>
      <c r="N68">
        <v>30.004266958424509</v>
      </c>
      <c r="O68">
        <v>50.378079804798531</v>
      </c>
      <c r="P68">
        <v>69.039864935064926</v>
      </c>
      <c r="Q68">
        <v>5.0847394909090911</v>
      </c>
      <c r="R68">
        <v>10.770661838575956</v>
      </c>
      <c r="S68">
        <v>6.7008475247524766</v>
      </c>
      <c r="T68">
        <v>0</v>
      </c>
      <c r="U68">
        <v>291.56186374557257</v>
      </c>
      <c r="V68">
        <v>3.6193759071117557</v>
      </c>
      <c r="W68">
        <v>8.166574228791772</v>
      </c>
      <c r="X68">
        <v>37.465598500245285</v>
      </c>
      <c r="Y68">
        <v>0</v>
      </c>
      <c r="Z68">
        <v>0</v>
      </c>
      <c r="AA68">
        <v>7.1368206287067215</v>
      </c>
      <c r="AB68">
        <v>5.0790000000000006</v>
      </c>
      <c r="AC68">
        <v>2.4578399999999996</v>
      </c>
      <c r="AD68">
        <v>9.2933500000000002</v>
      </c>
      <c r="AE68">
        <v>12.5575788</v>
      </c>
      <c r="AF68">
        <v>0</v>
      </c>
      <c r="AG68">
        <v>0</v>
      </c>
      <c r="AH68">
        <v>38.847209999999997</v>
      </c>
      <c r="AI68">
        <v>0</v>
      </c>
      <c r="AJ68">
        <v>0</v>
      </c>
      <c r="AK68">
        <v>13.05315</v>
      </c>
      <c r="AL68">
        <v>20.21435</v>
      </c>
      <c r="AM68">
        <v>0</v>
      </c>
      <c r="AN68">
        <v>0</v>
      </c>
      <c r="AO68">
        <v>6.7208400000000017</v>
      </c>
      <c r="AP68">
        <v>3.0907242200604053</v>
      </c>
      <c r="AQ68">
        <v>0</v>
      </c>
      <c r="AR68">
        <v>5.6079999999999997</v>
      </c>
      <c r="AS68">
        <v>5.1254999999999997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844.33550919445236</v>
      </c>
      <c r="DN68">
        <v>25.809459166490498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5.5444250664686491E-4</v>
      </c>
      <c r="H69">
        <v>0</v>
      </c>
      <c r="I69">
        <v>0</v>
      </c>
      <c r="J69">
        <v>2.3215386120873662E-4</v>
      </c>
      <c r="K69">
        <v>165.02848748246106</v>
      </c>
      <c r="L69">
        <v>63.140482401884732</v>
      </c>
      <c r="M69">
        <v>0</v>
      </c>
      <c r="N69">
        <v>30.004266958424509</v>
      </c>
      <c r="O69">
        <v>50.378079804798531</v>
      </c>
      <c r="P69">
        <v>69.039864935064926</v>
      </c>
      <c r="Q69">
        <v>5.0847394909090911</v>
      </c>
      <c r="R69">
        <v>10.770661838575956</v>
      </c>
      <c r="S69">
        <v>6.7008475247524766</v>
      </c>
      <c r="T69">
        <v>0</v>
      </c>
      <c r="U69">
        <v>291.56186374557257</v>
      </c>
      <c r="V69">
        <v>3.6193759071117557</v>
      </c>
      <c r="W69">
        <v>8.166574228791772</v>
      </c>
      <c r="X69">
        <v>37.465598500245285</v>
      </c>
      <c r="Y69">
        <v>0</v>
      </c>
      <c r="Z69">
        <v>0</v>
      </c>
      <c r="AA69">
        <v>7.1368206287067215</v>
      </c>
      <c r="AB69">
        <v>5.0790000000000006</v>
      </c>
      <c r="AC69">
        <v>2.4578399999999996</v>
      </c>
      <c r="AD69">
        <v>9.2933500000000002</v>
      </c>
      <c r="AE69">
        <v>12.5575788</v>
      </c>
      <c r="AF69">
        <v>0</v>
      </c>
      <c r="AG69">
        <v>0</v>
      </c>
      <c r="AH69">
        <v>38.847209999999997</v>
      </c>
      <c r="AI69">
        <v>0</v>
      </c>
      <c r="AJ69">
        <v>0</v>
      </c>
      <c r="AK69">
        <v>13.05315</v>
      </c>
      <c r="AL69">
        <v>17.706000000000003</v>
      </c>
      <c r="AM69">
        <v>0</v>
      </c>
      <c r="AN69">
        <v>0</v>
      </c>
      <c r="AO69">
        <v>6.7208400000000017</v>
      </c>
      <c r="AP69">
        <v>3.0907242200604053</v>
      </c>
      <c r="AQ69">
        <v>0</v>
      </c>
      <c r="AR69">
        <v>5.6079999999999997</v>
      </c>
      <c r="AS69">
        <v>5.1254999999999997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841.91017346394062</v>
      </c>
      <c r="DN69">
        <v>25.727469599786918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9.1763264661620843E-4</v>
      </c>
      <c r="H70">
        <v>0</v>
      </c>
      <c r="I70">
        <v>0</v>
      </c>
      <c r="J70">
        <v>2.3215386120873662E-4</v>
      </c>
      <c r="K70">
        <v>165.02909516943163</v>
      </c>
      <c r="L70">
        <v>63.140482401884732</v>
      </c>
      <c r="M70">
        <v>0</v>
      </c>
      <c r="N70">
        <v>30.004266958424509</v>
      </c>
      <c r="O70">
        <v>50.378079804798531</v>
      </c>
      <c r="P70">
        <v>69.039864935064926</v>
      </c>
      <c r="Q70">
        <v>5.0847394909090911</v>
      </c>
      <c r="R70">
        <v>10.770661838575956</v>
      </c>
      <c r="S70">
        <v>6.7008475247524766</v>
      </c>
      <c r="T70">
        <v>0</v>
      </c>
      <c r="U70">
        <v>291.56186374557257</v>
      </c>
      <c r="V70">
        <v>3.6193759071117557</v>
      </c>
      <c r="W70">
        <v>8.166574228791772</v>
      </c>
      <c r="X70">
        <v>37.465598500245285</v>
      </c>
      <c r="Y70">
        <v>0</v>
      </c>
      <c r="Z70">
        <v>1.6562831999999998</v>
      </c>
      <c r="AA70">
        <v>7.1368206287067215</v>
      </c>
      <c r="AB70">
        <v>5.0790000000000006</v>
      </c>
      <c r="AC70">
        <v>2.4578399999999996</v>
      </c>
      <c r="AD70">
        <v>9.2933500000000002</v>
      </c>
      <c r="AE70">
        <v>12.5575788</v>
      </c>
      <c r="AF70">
        <v>0</v>
      </c>
      <c r="AG70">
        <v>0</v>
      </c>
      <c r="AH70">
        <v>38.847209999999997</v>
      </c>
      <c r="AI70">
        <v>0</v>
      </c>
      <c r="AJ70">
        <v>0</v>
      </c>
      <c r="AK70">
        <v>13.05315</v>
      </c>
      <c r="AL70">
        <v>17.706000000000003</v>
      </c>
      <c r="AM70">
        <v>0</v>
      </c>
      <c r="AN70">
        <v>0</v>
      </c>
      <c r="AO70">
        <v>6.7208400000000017</v>
      </c>
      <c r="AP70">
        <v>3.0907242200604053</v>
      </c>
      <c r="AQ70">
        <v>0</v>
      </c>
      <c r="AR70">
        <v>5.6079999999999997</v>
      </c>
      <c r="AS70">
        <v>5.1254999999999997</v>
      </c>
      <c r="AT70">
        <v>0</v>
      </c>
      <c r="AU70">
        <v>0</v>
      </c>
      <c r="AV70">
        <v>1.7537637924574876E-3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843.51493179284114</v>
      </c>
      <c r="DN70">
        <v>25.781719111789204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165.02944950950192</v>
      </c>
      <c r="L71">
        <v>63.140482401884732</v>
      </c>
      <c r="M71">
        <v>0</v>
      </c>
      <c r="N71">
        <v>30.004266958424509</v>
      </c>
      <c r="O71">
        <v>50.378079804798531</v>
      </c>
      <c r="P71">
        <v>69.039864935064926</v>
      </c>
      <c r="Q71">
        <v>5.0847394909090911</v>
      </c>
      <c r="R71">
        <v>10.770661838575956</v>
      </c>
      <c r="S71">
        <v>6.7008475247524766</v>
      </c>
      <c r="T71">
        <v>0</v>
      </c>
      <c r="U71">
        <v>291.56186374557257</v>
      </c>
      <c r="V71">
        <v>3.6193759071117557</v>
      </c>
      <c r="W71">
        <v>8.166574228791772</v>
      </c>
      <c r="X71">
        <v>37.465598500245285</v>
      </c>
      <c r="Y71">
        <v>0</v>
      </c>
      <c r="Z71">
        <v>1.6562831999999998</v>
      </c>
      <c r="AA71">
        <v>7.1368206287067215</v>
      </c>
      <c r="AB71">
        <v>5.0790000000000006</v>
      </c>
      <c r="AC71">
        <v>2.4578399999999996</v>
      </c>
      <c r="AD71">
        <v>9.2933500000000002</v>
      </c>
      <c r="AE71">
        <v>12.5575788</v>
      </c>
      <c r="AF71">
        <v>0</v>
      </c>
      <c r="AG71">
        <v>0</v>
      </c>
      <c r="AH71">
        <v>38.847209999999997</v>
      </c>
      <c r="AI71">
        <v>0</v>
      </c>
      <c r="AJ71">
        <v>0</v>
      </c>
      <c r="AK71">
        <v>13.05315</v>
      </c>
      <c r="AL71">
        <v>17.706000000000003</v>
      </c>
      <c r="AM71">
        <v>0</v>
      </c>
      <c r="AN71">
        <v>0</v>
      </c>
      <c r="AO71">
        <v>6.7208400000000017</v>
      </c>
      <c r="AP71">
        <v>3.0907242200604053</v>
      </c>
      <c r="AQ71">
        <v>0</v>
      </c>
      <c r="AR71">
        <v>5.6079999999999997</v>
      </c>
      <c r="AS71">
        <v>5.1254999999999997</v>
      </c>
      <c r="AT71">
        <v>0</v>
      </c>
      <c r="AU71">
        <v>0</v>
      </c>
      <c r="AV71">
        <v>1.7537637924574876E-3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843.51416236292653</v>
      </c>
      <c r="DN71">
        <v>25.781693095266252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3.7758140538767172E-4</v>
      </c>
      <c r="H72">
        <v>0</v>
      </c>
      <c r="I72">
        <v>0</v>
      </c>
      <c r="J72">
        <v>0</v>
      </c>
      <c r="K72">
        <v>165.0292529002069</v>
      </c>
      <c r="L72">
        <v>63.140482401884732</v>
      </c>
      <c r="M72">
        <v>0</v>
      </c>
      <c r="N72">
        <v>30.004266958424509</v>
      </c>
      <c r="O72">
        <v>50.378079804798531</v>
      </c>
      <c r="P72">
        <v>69.039864935064926</v>
      </c>
      <c r="Q72">
        <v>5.0847394909090911</v>
      </c>
      <c r="R72">
        <v>10.770661838575956</v>
      </c>
      <c r="S72">
        <v>6.7008475247524766</v>
      </c>
      <c r="T72">
        <v>0</v>
      </c>
      <c r="U72">
        <v>291.56186374557257</v>
      </c>
      <c r="V72">
        <v>3.6193759071117557</v>
      </c>
      <c r="W72">
        <v>8.166574228791772</v>
      </c>
      <c r="X72">
        <v>37.465598500245285</v>
      </c>
      <c r="Y72">
        <v>0</v>
      </c>
      <c r="Z72">
        <v>1.6562831999999998</v>
      </c>
      <c r="AA72">
        <v>7.1368206287067215</v>
      </c>
      <c r="AB72">
        <v>5.0790000000000006</v>
      </c>
      <c r="AC72">
        <v>2.4578399999999996</v>
      </c>
      <c r="AD72">
        <v>9.2933500000000002</v>
      </c>
      <c r="AE72">
        <v>12.5575788</v>
      </c>
      <c r="AF72">
        <v>0</v>
      </c>
      <c r="AG72">
        <v>0</v>
      </c>
      <c r="AH72">
        <v>38.847209999999997</v>
      </c>
      <c r="AI72">
        <v>0</v>
      </c>
      <c r="AJ72">
        <v>0</v>
      </c>
      <c r="AK72">
        <v>13.05315</v>
      </c>
      <c r="AL72">
        <v>17.706000000000003</v>
      </c>
      <c r="AM72">
        <v>1.340856</v>
      </c>
      <c r="AN72">
        <v>0</v>
      </c>
      <c r="AO72">
        <v>6.7208400000000017</v>
      </c>
      <c r="AP72">
        <v>3.0907242200604053</v>
      </c>
      <c r="AQ72">
        <v>0</v>
      </c>
      <c r="AR72">
        <v>5.6079999999999997</v>
      </c>
      <c r="AS72">
        <v>5.1254999999999997</v>
      </c>
      <c r="AT72">
        <v>0</v>
      </c>
      <c r="AU72">
        <v>0</v>
      </c>
      <c r="AV72">
        <v>1.7537637924574876E-3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844.8113473862536</v>
      </c>
      <c r="DN72">
        <v>25.825545044049683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3.7758140538767172E-4</v>
      </c>
      <c r="H73">
        <v>0</v>
      </c>
      <c r="I73">
        <v>0</v>
      </c>
      <c r="J73">
        <v>5.9761630034720493E-4</v>
      </c>
      <c r="K73">
        <v>165.02940575320258</v>
      </c>
      <c r="L73">
        <v>63.140482401884732</v>
      </c>
      <c r="M73">
        <v>0</v>
      </c>
      <c r="N73">
        <v>30.004266958424509</v>
      </c>
      <c r="O73">
        <v>50.378079804798531</v>
      </c>
      <c r="P73">
        <v>69.039864935064926</v>
      </c>
      <c r="Q73">
        <v>5.0847394909090911</v>
      </c>
      <c r="R73">
        <v>10.770661838575956</v>
      </c>
      <c r="S73">
        <v>6.7008475247524766</v>
      </c>
      <c r="T73">
        <v>0</v>
      </c>
      <c r="U73">
        <v>291.56186374557257</v>
      </c>
      <c r="V73">
        <v>3.6193759071117557</v>
      </c>
      <c r="W73">
        <v>10.488840275696736</v>
      </c>
      <c r="X73">
        <v>37.465598500245285</v>
      </c>
      <c r="Y73">
        <v>0</v>
      </c>
      <c r="Z73">
        <v>1.6562831999999998</v>
      </c>
      <c r="AA73">
        <v>7.1368206287067215</v>
      </c>
      <c r="AB73">
        <v>5.0790000000000006</v>
      </c>
      <c r="AC73">
        <v>2.4578399999999996</v>
      </c>
      <c r="AD73">
        <v>9.2933500000000002</v>
      </c>
      <c r="AE73">
        <v>12.5575788</v>
      </c>
      <c r="AF73">
        <v>0</v>
      </c>
      <c r="AG73">
        <v>0</v>
      </c>
      <c r="AH73">
        <v>38.847209999999997</v>
      </c>
      <c r="AI73">
        <v>0</v>
      </c>
      <c r="AJ73">
        <v>0</v>
      </c>
      <c r="AK73">
        <v>13.05315</v>
      </c>
      <c r="AL73">
        <v>20.361900000000009</v>
      </c>
      <c r="AM73">
        <v>1.340856</v>
      </c>
      <c r="AN73">
        <v>0</v>
      </c>
      <c r="AO73">
        <v>6.7208400000000017</v>
      </c>
      <c r="AP73">
        <v>3.0907242200604053</v>
      </c>
      <c r="AQ73">
        <v>0</v>
      </c>
      <c r="AR73">
        <v>5.6079999999999997</v>
      </c>
      <c r="AS73">
        <v>5.1254999999999997</v>
      </c>
      <c r="AT73">
        <v>0</v>
      </c>
      <c r="AU73">
        <v>0</v>
      </c>
      <c r="AV73">
        <v>1.7537637924574876E-3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849.62745308518731</v>
      </c>
      <c r="DN73">
        <v>25.988355861316897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3.7758140538767172E-4</v>
      </c>
      <c r="H74">
        <v>0</v>
      </c>
      <c r="I74">
        <v>0</v>
      </c>
      <c r="J74">
        <v>5.9761630034720493E-4</v>
      </c>
      <c r="K74">
        <v>165.02940575320258</v>
      </c>
      <c r="L74">
        <v>63.140482401884732</v>
      </c>
      <c r="M74">
        <v>0</v>
      </c>
      <c r="N74">
        <v>30.004266958424509</v>
      </c>
      <c r="O74">
        <v>50.378079804798531</v>
      </c>
      <c r="P74">
        <v>69.039864935064926</v>
      </c>
      <c r="Q74">
        <v>5.0847394909090911</v>
      </c>
      <c r="R74">
        <v>10.770661838575956</v>
      </c>
      <c r="S74">
        <v>6.7008475247524766</v>
      </c>
      <c r="T74">
        <v>0</v>
      </c>
      <c r="U74">
        <v>291.56186374557257</v>
      </c>
      <c r="V74">
        <v>3.6193759071117557</v>
      </c>
      <c r="W74">
        <v>10.488840275696736</v>
      </c>
      <c r="X74">
        <v>37.465598500245285</v>
      </c>
      <c r="Y74">
        <v>0</v>
      </c>
      <c r="Z74">
        <v>1.6562831999999998</v>
      </c>
      <c r="AA74">
        <v>7.1368206287067215</v>
      </c>
      <c r="AB74">
        <v>5.0790000000000006</v>
      </c>
      <c r="AC74">
        <v>2.4578399999999996</v>
      </c>
      <c r="AD74">
        <v>9.2933500000000002</v>
      </c>
      <c r="AE74">
        <v>12.5575788</v>
      </c>
      <c r="AF74">
        <v>0</v>
      </c>
      <c r="AG74">
        <v>0</v>
      </c>
      <c r="AH74">
        <v>38.847209999999997</v>
      </c>
      <c r="AI74">
        <v>0</v>
      </c>
      <c r="AJ74">
        <v>0</v>
      </c>
      <c r="AK74">
        <v>13.05315</v>
      </c>
      <c r="AL74">
        <v>20.361900000000009</v>
      </c>
      <c r="AM74">
        <v>2.6817120000000001</v>
      </c>
      <c r="AN74">
        <v>0</v>
      </c>
      <c r="AO74">
        <v>6.7208400000000017</v>
      </c>
      <c r="AP74">
        <v>3.0907242200604053</v>
      </c>
      <c r="AQ74">
        <v>0</v>
      </c>
      <c r="AR74">
        <v>5.6079999999999997</v>
      </c>
      <c r="AS74">
        <v>5.1254999999999997</v>
      </c>
      <c r="AT74">
        <v>0</v>
      </c>
      <c r="AU74">
        <v>0</v>
      </c>
      <c r="AV74">
        <v>1.7537637924574876E-3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850.92446305232897</v>
      </c>
      <c r="DN74">
        <v>26.032201894175113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3.7758140538767172E-4</v>
      </c>
      <c r="H75">
        <v>0</v>
      </c>
      <c r="I75">
        <v>0</v>
      </c>
      <c r="J75">
        <v>5.9761630034720493E-4</v>
      </c>
      <c r="K75">
        <v>165.02940575320258</v>
      </c>
      <c r="L75">
        <v>62.527054693866816</v>
      </c>
      <c r="M75">
        <v>0</v>
      </c>
      <c r="N75">
        <v>30.004266958424509</v>
      </c>
      <c r="O75">
        <v>50.378079804798531</v>
      </c>
      <c r="P75">
        <v>69.039864935064926</v>
      </c>
      <c r="Q75">
        <v>5.076358064666322</v>
      </c>
      <c r="R75">
        <v>10.770661838575956</v>
      </c>
      <c r="S75">
        <v>6.6983097532314932</v>
      </c>
      <c r="T75">
        <v>0</v>
      </c>
      <c r="U75">
        <v>291.43370897832818</v>
      </c>
      <c r="V75">
        <v>3.6193759071117557</v>
      </c>
      <c r="W75">
        <v>9.4169436450839328</v>
      </c>
      <c r="X75">
        <v>37.465598500245285</v>
      </c>
      <c r="Y75">
        <v>0</v>
      </c>
      <c r="Z75">
        <v>1.6562831999999998</v>
      </c>
      <c r="AA75">
        <v>7.1368206287067215</v>
      </c>
      <c r="AB75">
        <v>5.0790000000000006</v>
      </c>
      <c r="AC75">
        <v>2.4578399999999996</v>
      </c>
      <c r="AD75">
        <v>9.2933500000000002</v>
      </c>
      <c r="AE75">
        <v>12.5575788</v>
      </c>
      <c r="AF75">
        <v>0</v>
      </c>
      <c r="AG75">
        <v>0</v>
      </c>
      <c r="AH75">
        <v>38.847209999999997</v>
      </c>
      <c r="AI75">
        <v>0</v>
      </c>
      <c r="AJ75">
        <v>0</v>
      </c>
      <c r="AK75">
        <v>13.05315</v>
      </c>
      <c r="AL75">
        <v>20.361900000000009</v>
      </c>
      <c r="AM75">
        <v>2.6817120000000001</v>
      </c>
      <c r="AN75">
        <v>0</v>
      </c>
      <c r="AO75">
        <v>6.7208400000000017</v>
      </c>
      <c r="AP75">
        <v>3.0907242200604053</v>
      </c>
      <c r="AQ75">
        <v>0</v>
      </c>
      <c r="AR75">
        <v>6.1688000000000009</v>
      </c>
      <c r="AS75">
        <v>5.1254999999999997</v>
      </c>
      <c r="AT75">
        <v>0</v>
      </c>
      <c r="AU75">
        <v>0</v>
      </c>
      <c r="AV75">
        <v>1.753763792457487E-3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849.67649115809047</v>
      </c>
      <c r="DN75">
        <v>26.016575484774943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3.7758140538767172E-4</v>
      </c>
      <c r="H76">
        <v>0</v>
      </c>
      <c r="I76">
        <v>0</v>
      </c>
      <c r="J76">
        <v>5.9761630034720493E-4</v>
      </c>
      <c r="K76">
        <v>165.02940575320258</v>
      </c>
      <c r="L76">
        <v>62.527054693866816</v>
      </c>
      <c r="M76">
        <v>0</v>
      </c>
      <c r="N76">
        <v>30.004266958424509</v>
      </c>
      <c r="O76">
        <v>50.378079804798531</v>
      </c>
      <c r="P76">
        <v>69.039864935064926</v>
      </c>
      <c r="Q76">
        <v>5.0763760993274705</v>
      </c>
      <c r="R76">
        <v>10.770661838575956</v>
      </c>
      <c r="S76">
        <v>6.6983097532314932</v>
      </c>
      <c r="T76">
        <v>0</v>
      </c>
      <c r="U76">
        <v>291.43370897832818</v>
      </c>
      <c r="V76">
        <v>3.6193759071117557</v>
      </c>
      <c r="W76">
        <v>9.4169436450839328</v>
      </c>
      <c r="X76">
        <v>37.465598500245285</v>
      </c>
      <c r="Y76">
        <v>0</v>
      </c>
      <c r="Z76">
        <v>1.6562831999999998</v>
      </c>
      <c r="AA76">
        <v>7.1368206287067215</v>
      </c>
      <c r="AB76">
        <v>5.0790000000000006</v>
      </c>
      <c r="AC76">
        <v>4.9156799999999983</v>
      </c>
      <c r="AD76">
        <v>9.2933500000000002</v>
      </c>
      <c r="AE76">
        <v>12.5575788</v>
      </c>
      <c r="AF76">
        <v>0</v>
      </c>
      <c r="AG76">
        <v>0</v>
      </c>
      <c r="AH76">
        <v>38.847209999999997</v>
      </c>
      <c r="AI76">
        <v>0</v>
      </c>
      <c r="AJ76">
        <v>0</v>
      </c>
      <c r="AK76">
        <v>13.05315</v>
      </c>
      <c r="AL76">
        <v>20.361900000000009</v>
      </c>
      <c r="AM76">
        <v>2.6817120000000001</v>
      </c>
      <c r="AN76">
        <v>0</v>
      </c>
      <c r="AO76">
        <v>6.7208400000000017</v>
      </c>
      <c r="AP76">
        <v>3.0907242200604053</v>
      </c>
      <c r="AQ76">
        <v>0</v>
      </c>
      <c r="AR76">
        <v>6.1688000000000009</v>
      </c>
      <c r="AS76">
        <v>5.1254999999999997</v>
      </c>
      <c r="AT76">
        <v>0</v>
      </c>
      <c r="AU76">
        <v>0</v>
      </c>
      <c r="AV76">
        <v>1.753763792457487E-3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852.0539769022173</v>
      </c>
      <c r="DN76">
        <v>26.096947775309243</v>
      </c>
    </row>
    <row r="77" spans="1:118">
      <c r="A77" t="s">
        <v>119</v>
      </c>
      <c r="B77">
        <v>0</v>
      </c>
      <c r="C77">
        <v>0</v>
      </c>
      <c r="D77">
        <v>5.86551724137931</v>
      </c>
      <c r="E77">
        <v>0</v>
      </c>
      <c r="F77">
        <v>0</v>
      </c>
      <c r="G77">
        <v>3.7758140538767172E-4</v>
      </c>
      <c r="H77">
        <v>0</v>
      </c>
      <c r="I77">
        <v>0</v>
      </c>
      <c r="J77">
        <v>5.9761630034720493E-4</v>
      </c>
      <c r="K77">
        <v>165.02940575320258</v>
      </c>
      <c r="L77">
        <v>62.527054693866816</v>
      </c>
      <c r="M77">
        <v>0</v>
      </c>
      <c r="N77">
        <v>30.004266958424509</v>
      </c>
      <c r="O77">
        <v>50.378079804798531</v>
      </c>
      <c r="P77">
        <v>69.039864935064926</v>
      </c>
      <c r="Q77">
        <v>5.0763760993274705</v>
      </c>
      <c r="R77">
        <v>10.770661838575956</v>
      </c>
      <c r="S77">
        <v>6.6983097532314932</v>
      </c>
      <c r="T77">
        <v>0</v>
      </c>
      <c r="U77">
        <v>291.43370897832818</v>
      </c>
      <c r="V77">
        <v>3.6193759071117557</v>
      </c>
      <c r="W77">
        <v>9.4169436450839328</v>
      </c>
      <c r="X77">
        <v>37.465598500245285</v>
      </c>
      <c r="Y77">
        <v>0</v>
      </c>
      <c r="Z77">
        <v>1.6562831999999998</v>
      </c>
      <c r="AA77">
        <v>10.705230943060082</v>
      </c>
      <c r="AB77">
        <v>8.1264000000000021</v>
      </c>
      <c r="AC77">
        <v>4.9156799999999983</v>
      </c>
      <c r="AD77">
        <v>9.2933500000000002</v>
      </c>
      <c r="AE77">
        <v>12.5575788</v>
      </c>
      <c r="AF77">
        <v>0</v>
      </c>
      <c r="AG77">
        <v>0</v>
      </c>
      <c r="AH77">
        <v>38.847209999999997</v>
      </c>
      <c r="AI77">
        <v>0</v>
      </c>
      <c r="AJ77">
        <v>0</v>
      </c>
      <c r="AK77">
        <v>13.05315</v>
      </c>
      <c r="AL77">
        <v>20.361900000000009</v>
      </c>
      <c r="AM77">
        <v>2.6817120000000001</v>
      </c>
      <c r="AN77">
        <v>0</v>
      </c>
      <c r="AO77">
        <v>6.7208400000000017</v>
      </c>
      <c r="AP77">
        <v>3.0907242200604053</v>
      </c>
      <c r="AQ77">
        <v>0</v>
      </c>
      <c r="AR77">
        <v>12.057200000000003</v>
      </c>
      <c r="AS77">
        <v>5.1254999999999997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869.82123723482766</v>
      </c>
      <c r="DN77">
        <v>26.697661234639046</v>
      </c>
    </row>
    <row r="78" spans="1:118">
      <c r="A78" t="s">
        <v>120</v>
      </c>
      <c r="B78">
        <v>0</v>
      </c>
      <c r="C78">
        <v>0</v>
      </c>
      <c r="D78">
        <v>5.86551724137931</v>
      </c>
      <c r="E78">
        <v>0</v>
      </c>
      <c r="F78">
        <v>0</v>
      </c>
      <c r="G78">
        <v>3.7758140538767172E-4</v>
      </c>
      <c r="H78">
        <v>0</v>
      </c>
      <c r="I78">
        <v>0</v>
      </c>
      <c r="J78">
        <v>5.9761630034720493E-4</v>
      </c>
      <c r="K78">
        <v>165.02940575320258</v>
      </c>
      <c r="L78">
        <v>65.233578799917709</v>
      </c>
      <c r="M78">
        <v>0</v>
      </c>
      <c r="N78">
        <v>30.004266958424509</v>
      </c>
      <c r="O78">
        <v>50.378079804798531</v>
      </c>
      <c r="P78">
        <v>69.039864935064926</v>
      </c>
      <c r="Q78">
        <v>5.0763760993274705</v>
      </c>
      <c r="R78">
        <v>10.770661838575956</v>
      </c>
      <c r="S78">
        <v>6.6983097532314932</v>
      </c>
      <c r="T78">
        <v>0</v>
      </c>
      <c r="U78">
        <v>291.43370897832818</v>
      </c>
      <c r="V78">
        <v>3.6193759071117557</v>
      </c>
      <c r="W78">
        <v>9.4169436450839328</v>
      </c>
      <c r="X78">
        <v>37.465598500245285</v>
      </c>
      <c r="Y78">
        <v>0</v>
      </c>
      <c r="Z78">
        <v>1.6562831999999998</v>
      </c>
      <c r="AA78">
        <v>10.705230943060082</v>
      </c>
      <c r="AB78">
        <v>10.036104000000002</v>
      </c>
      <c r="AC78">
        <v>7.3809581492068483</v>
      </c>
      <c r="AD78">
        <v>9.2933500000000002</v>
      </c>
      <c r="AE78">
        <v>12.5575788</v>
      </c>
      <c r="AF78">
        <v>0</v>
      </c>
      <c r="AG78">
        <v>0</v>
      </c>
      <c r="AH78">
        <v>38.847209999999997</v>
      </c>
      <c r="AI78">
        <v>0</v>
      </c>
      <c r="AJ78">
        <v>0</v>
      </c>
      <c r="AK78">
        <v>13.05315</v>
      </c>
      <c r="AL78">
        <v>20.361900000000009</v>
      </c>
      <c r="AM78">
        <v>2.6817120000000001</v>
      </c>
      <c r="AN78">
        <v>0</v>
      </c>
      <c r="AO78">
        <v>6.7208400000000017</v>
      </c>
      <c r="AP78">
        <v>3.0907242200604053</v>
      </c>
      <c r="AQ78">
        <v>0</v>
      </c>
      <c r="AR78">
        <v>12.057200000000003</v>
      </c>
      <c r="AS78">
        <v>5.1254999999999997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874.05224733208661</v>
      </c>
      <c r="DN78">
        <v>29.548157392638075</v>
      </c>
    </row>
    <row r="79" spans="1:118">
      <c r="A79" t="s">
        <v>121</v>
      </c>
      <c r="B79">
        <v>0</v>
      </c>
      <c r="C79">
        <v>0</v>
      </c>
      <c r="D79">
        <v>5.86551724137931</v>
      </c>
      <c r="E79">
        <v>0</v>
      </c>
      <c r="F79">
        <v>0</v>
      </c>
      <c r="G79">
        <v>3.7758140538767177E-4</v>
      </c>
      <c r="H79">
        <v>0</v>
      </c>
      <c r="I79">
        <v>0</v>
      </c>
      <c r="J79">
        <v>5.9761630034720493E-4</v>
      </c>
      <c r="K79">
        <v>165.02940575320258</v>
      </c>
      <c r="L79">
        <v>65.233578799917709</v>
      </c>
      <c r="M79">
        <v>0</v>
      </c>
      <c r="N79">
        <v>30.004266958424509</v>
      </c>
      <c r="O79">
        <v>50.378079804798531</v>
      </c>
      <c r="P79">
        <v>69.039864935064926</v>
      </c>
      <c r="Q79">
        <v>5.0763760993274705</v>
      </c>
      <c r="R79">
        <v>10.770661838575956</v>
      </c>
      <c r="S79">
        <v>6.6983097532314932</v>
      </c>
      <c r="T79">
        <v>0</v>
      </c>
      <c r="U79">
        <v>291.43370897832818</v>
      </c>
      <c r="V79">
        <v>3.6193759071117557</v>
      </c>
      <c r="W79">
        <v>9.4169436450839328</v>
      </c>
      <c r="X79">
        <v>37.465598500245285</v>
      </c>
      <c r="Y79">
        <v>0</v>
      </c>
      <c r="Z79">
        <v>4.9939956000000008</v>
      </c>
      <c r="AA79">
        <v>10.705230943060082</v>
      </c>
      <c r="AB79">
        <v>10.036104000000002</v>
      </c>
      <c r="AC79">
        <v>7.3809581492068483</v>
      </c>
      <c r="AD79">
        <v>9.4275499999999983</v>
      </c>
      <c r="AE79">
        <v>12.5575788</v>
      </c>
      <c r="AF79">
        <v>0</v>
      </c>
      <c r="AG79">
        <v>0</v>
      </c>
      <c r="AH79">
        <v>39.292209000000007</v>
      </c>
      <c r="AI79">
        <v>0</v>
      </c>
      <c r="AJ79">
        <v>0</v>
      </c>
      <c r="AK79">
        <v>13.05315</v>
      </c>
      <c r="AL79">
        <v>20.361900000000009</v>
      </c>
      <c r="AM79">
        <v>4.0144416000000005</v>
      </c>
      <c r="AN79">
        <v>0</v>
      </c>
      <c r="AO79">
        <v>6.7208400000000017</v>
      </c>
      <c r="AP79">
        <v>3.0907242200604053</v>
      </c>
      <c r="AQ79">
        <v>0</v>
      </c>
      <c r="AR79">
        <v>6.7296000000000014</v>
      </c>
      <c r="AS79">
        <v>8.3374799999999976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877.08378613459354</v>
      </c>
      <c r="DN79">
        <v>29.650639590131135</v>
      </c>
    </row>
    <row r="80" spans="1:118">
      <c r="A80" t="s">
        <v>122</v>
      </c>
      <c r="B80">
        <v>0</v>
      </c>
      <c r="C80">
        <v>0</v>
      </c>
      <c r="D80">
        <v>5.86551724137931</v>
      </c>
      <c r="E80">
        <v>0</v>
      </c>
      <c r="F80">
        <v>0</v>
      </c>
      <c r="G80">
        <v>3.7758140538767177E-4</v>
      </c>
      <c r="H80">
        <v>0</v>
      </c>
      <c r="I80">
        <v>0</v>
      </c>
      <c r="J80">
        <v>5.9761630034720493E-4</v>
      </c>
      <c r="K80">
        <v>165.02940575320258</v>
      </c>
      <c r="L80">
        <v>65.233578799917709</v>
      </c>
      <c r="M80">
        <v>0</v>
      </c>
      <c r="N80">
        <v>30.004266958424509</v>
      </c>
      <c r="O80">
        <v>50.378079804798531</v>
      </c>
      <c r="P80">
        <v>69.039864935064926</v>
      </c>
      <c r="Q80">
        <v>5.0763760993274705</v>
      </c>
      <c r="R80">
        <v>10.770661838575956</v>
      </c>
      <c r="S80">
        <v>6.6983097532314932</v>
      </c>
      <c r="T80">
        <v>0</v>
      </c>
      <c r="U80">
        <v>291.43370897832818</v>
      </c>
      <c r="V80">
        <v>3.6193759071117557</v>
      </c>
      <c r="W80">
        <v>9.4169436450839328</v>
      </c>
      <c r="X80">
        <v>37.465598500245285</v>
      </c>
      <c r="Y80">
        <v>0</v>
      </c>
      <c r="Z80">
        <v>4.9939956000000008</v>
      </c>
      <c r="AA80">
        <v>10.705230943060082</v>
      </c>
      <c r="AB80">
        <v>10.036104000000002</v>
      </c>
      <c r="AC80">
        <v>7.3809581492068483</v>
      </c>
      <c r="AD80">
        <v>9.4275499999999983</v>
      </c>
      <c r="AE80">
        <v>12.5575788</v>
      </c>
      <c r="AF80">
        <v>0</v>
      </c>
      <c r="AG80">
        <v>0</v>
      </c>
      <c r="AH80">
        <v>39.292209000000007</v>
      </c>
      <c r="AI80">
        <v>0</v>
      </c>
      <c r="AJ80">
        <v>0</v>
      </c>
      <c r="AK80">
        <v>13.05315</v>
      </c>
      <c r="AL80">
        <v>20.361900000000009</v>
      </c>
      <c r="AM80">
        <v>4.0144416000000005</v>
      </c>
      <c r="AN80">
        <v>0</v>
      </c>
      <c r="AO80">
        <v>6.7208400000000017</v>
      </c>
      <c r="AP80">
        <v>3.0907242200604053</v>
      </c>
      <c r="AQ80">
        <v>0</v>
      </c>
      <c r="AR80">
        <v>6.7296000000000014</v>
      </c>
      <c r="AS80">
        <v>8.3374799999999976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877.08378613459354</v>
      </c>
      <c r="DN80">
        <v>29.650639590131135</v>
      </c>
    </row>
    <row r="81" spans="1:118">
      <c r="A81" t="s">
        <v>123</v>
      </c>
      <c r="B81">
        <v>0</v>
      </c>
      <c r="C81">
        <v>0</v>
      </c>
      <c r="D81">
        <v>5.86551724137931</v>
      </c>
      <c r="E81">
        <v>0</v>
      </c>
      <c r="F81">
        <v>0</v>
      </c>
      <c r="G81">
        <v>3.7758140538767177E-4</v>
      </c>
      <c r="H81">
        <v>0</v>
      </c>
      <c r="I81">
        <v>0</v>
      </c>
      <c r="J81">
        <v>5.9761630034720493E-4</v>
      </c>
      <c r="K81">
        <v>165.02940575320258</v>
      </c>
      <c r="L81">
        <v>65.233578799917709</v>
      </c>
      <c r="M81">
        <v>0</v>
      </c>
      <c r="N81">
        <v>30.004266958424509</v>
      </c>
      <c r="O81">
        <v>50.378079804798531</v>
      </c>
      <c r="P81">
        <v>69.039864935064926</v>
      </c>
      <c r="Q81">
        <v>5.0763760993274705</v>
      </c>
      <c r="R81">
        <v>10.770661838575956</v>
      </c>
      <c r="S81">
        <v>6.6983097532314932</v>
      </c>
      <c r="T81">
        <v>0</v>
      </c>
      <c r="U81">
        <v>291.43370897832818</v>
      </c>
      <c r="V81">
        <v>3.6193759071117557</v>
      </c>
      <c r="W81">
        <v>9.4169436450839328</v>
      </c>
      <c r="X81">
        <v>37.465598500245285</v>
      </c>
      <c r="Y81">
        <v>0</v>
      </c>
      <c r="Z81">
        <v>4.9939956000000008</v>
      </c>
      <c r="AA81">
        <v>10.705230943060082</v>
      </c>
      <c r="AB81">
        <v>10.036104000000002</v>
      </c>
      <c r="AC81">
        <v>7.3809581492068483</v>
      </c>
      <c r="AD81">
        <v>9.4275499999999983</v>
      </c>
      <c r="AE81">
        <v>12.5575788</v>
      </c>
      <c r="AF81">
        <v>0</v>
      </c>
      <c r="AG81">
        <v>0</v>
      </c>
      <c r="AH81">
        <v>39.292209000000007</v>
      </c>
      <c r="AI81">
        <v>0</v>
      </c>
      <c r="AJ81">
        <v>0</v>
      </c>
      <c r="AK81">
        <v>13.05315</v>
      </c>
      <c r="AL81">
        <v>20.361900000000009</v>
      </c>
      <c r="AM81">
        <v>4.0144416000000005</v>
      </c>
      <c r="AN81">
        <v>0</v>
      </c>
      <c r="AO81">
        <v>6.7208400000000017</v>
      </c>
      <c r="AP81">
        <v>3.0907242200604053</v>
      </c>
      <c r="AQ81">
        <v>0</v>
      </c>
      <c r="AR81">
        <v>6.7296000000000014</v>
      </c>
      <c r="AS81">
        <v>5.1254999999999997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873.97683773428128</v>
      </c>
      <c r="DN81">
        <v>29.545607990443358</v>
      </c>
    </row>
    <row r="82" spans="1:118">
      <c r="A82" t="s">
        <v>124</v>
      </c>
      <c r="B82">
        <v>0</v>
      </c>
      <c r="C82">
        <v>0</v>
      </c>
      <c r="D82">
        <v>5.86551724137931</v>
      </c>
      <c r="E82">
        <v>0</v>
      </c>
      <c r="F82">
        <v>0</v>
      </c>
      <c r="G82">
        <v>3.7758140538767177E-4</v>
      </c>
      <c r="H82">
        <v>0</v>
      </c>
      <c r="I82">
        <v>0</v>
      </c>
      <c r="J82">
        <v>5.9761630034720493E-4</v>
      </c>
      <c r="K82">
        <v>165.02940575320258</v>
      </c>
      <c r="L82">
        <v>65.233578799917709</v>
      </c>
      <c r="M82">
        <v>0</v>
      </c>
      <c r="N82">
        <v>30.004266958424509</v>
      </c>
      <c r="O82">
        <v>50.378079804798531</v>
      </c>
      <c r="P82">
        <v>69.039864935064926</v>
      </c>
      <c r="Q82">
        <v>5.0763760993274705</v>
      </c>
      <c r="R82">
        <v>10.770661838575956</v>
      </c>
      <c r="S82">
        <v>6.6983097532314932</v>
      </c>
      <c r="T82">
        <v>0</v>
      </c>
      <c r="U82">
        <v>291.43370897832818</v>
      </c>
      <c r="V82">
        <v>3.6193759071117557</v>
      </c>
      <c r="W82">
        <v>9.4169436450839328</v>
      </c>
      <c r="X82">
        <v>37.465598500245285</v>
      </c>
      <c r="Y82">
        <v>0</v>
      </c>
      <c r="Z82">
        <v>4.9939956000000008</v>
      </c>
      <c r="AA82">
        <v>10.705230943060082</v>
      </c>
      <c r="AB82">
        <v>10.036104000000002</v>
      </c>
      <c r="AC82">
        <v>7.3809581492068483</v>
      </c>
      <c r="AD82">
        <v>9.4275499999999983</v>
      </c>
      <c r="AE82">
        <v>12.5575788</v>
      </c>
      <c r="AF82">
        <v>0</v>
      </c>
      <c r="AG82">
        <v>0</v>
      </c>
      <c r="AH82">
        <v>39.292209000000007</v>
      </c>
      <c r="AI82">
        <v>0</v>
      </c>
      <c r="AJ82">
        <v>0</v>
      </c>
      <c r="AK82">
        <v>13.05315</v>
      </c>
      <c r="AL82">
        <v>20.361900000000009</v>
      </c>
      <c r="AM82">
        <v>4.0144416000000005</v>
      </c>
      <c r="AN82">
        <v>0</v>
      </c>
      <c r="AO82">
        <v>6.7208400000000017</v>
      </c>
      <c r="AP82">
        <v>3.0907242200604053</v>
      </c>
      <c r="AQ82">
        <v>0</v>
      </c>
      <c r="AR82">
        <v>6.7296000000000014</v>
      </c>
      <c r="AS82">
        <v>5.1254999999999997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873.97683773428128</v>
      </c>
      <c r="DN82">
        <v>29.545607990443358</v>
      </c>
    </row>
    <row r="83" spans="1:118">
      <c r="A83" t="s">
        <v>125</v>
      </c>
      <c r="B83">
        <v>0</v>
      </c>
      <c r="C83">
        <v>0</v>
      </c>
      <c r="D83">
        <v>5.86551724137931</v>
      </c>
      <c r="E83">
        <v>0</v>
      </c>
      <c r="F83">
        <v>0</v>
      </c>
      <c r="G83">
        <v>3.7758140538767177E-4</v>
      </c>
      <c r="H83">
        <v>0</v>
      </c>
      <c r="I83">
        <v>0</v>
      </c>
      <c r="J83">
        <v>5.9761630034720493E-4</v>
      </c>
      <c r="K83">
        <v>165.02940575320258</v>
      </c>
      <c r="L83">
        <v>65.233578799917709</v>
      </c>
      <c r="M83">
        <v>0</v>
      </c>
      <c r="N83">
        <v>30.004266958424509</v>
      </c>
      <c r="O83">
        <v>50.378079804798531</v>
      </c>
      <c r="P83">
        <v>69.039864935064926</v>
      </c>
      <c r="Q83">
        <v>5.0763760993274705</v>
      </c>
      <c r="R83">
        <v>10.770661838575956</v>
      </c>
      <c r="S83">
        <v>6.6983097532314932</v>
      </c>
      <c r="T83">
        <v>0</v>
      </c>
      <c r="U83">
        <v>291.43370897832818</v>
      </c>
      <c r="V83">
        <v>3.6193759071117557</v>
      </c>
      <c r="W83">
        <v>9.4169436450839328</v>
      </c>
      <c r="X83">
        <v>37.465598500245285</v>
      </c>
      <c r="Y83">
        <v>0</v>
      </c>
      <c r="Z83">
        <v>4.9939956000000008</v>
      </c>
      <c r="AA83">
        <v>10.705230943060082</v>
      </c>
      <c r="AB83">
        <v>10.036104000000002</v>
      </c>
      <c r="AC83">
        <v>7.3809581492068483</v>
      </c>
      <c r="AD83">
        <v>9.4275499999999983</v>
      </c>
      <c r="AE83">
        <v>12.5575788</v>
      </c>
      <c r="AF83">
        <v>0</v>
      </c>
      <c r="AG83">
        <v>0</v>
      </c>
      <c r="AH83">
        <v>39.292209000000007</v>
      </c>
      <c r="AI83">
        <v>0</v>
      </c>
      <c r="AJ83">
        <v>0</v>
      </c>
      <c r="AK83">
        <v>13.05315</v>
      </c>
      <c r="AL83">
        <v>20.361900000000009</v>
      </c>
      <c r="AM83">
        <v>4.0144416000000005</v>
      </c>
      <c r="AN83">
        <v>0</v>
      </c>
      <c r="AO83">
        <v>6.7208400000000017</v>
      </c>
      <c r="AP83">
        <v>3.0907242200604053</v>
      </c>
      <c r="AQ83">
        <v>0</v>
      </c>
      <c r="AR83">
        <v>6.7296000000000014</v>
      </c>
      <c r="AS83">
        <v>5.1254999999999997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873.97683773428128</v>
      </c>
      <c r="DN83">
        <v>29.545607990443358</v>
      </c>
    </row>
    <row r="84" spans="1:118">
      <c r="A84" t="s">
        <v>126</v>
      </c>
      <c r="B84">
        <v>0</v>
      </c>
      <c r="C84">
        <v>0</v>
      </c>
      <c r="D84">
        <v>5.86551724137931</v>
      </c>
      <c r="E84">
        <v>0</v>
      </c>
      <c r="F84">
        <v>0</v>
      </c>
      <c r="G84">
        <v>3.7758140538767177E-4</v>
      </c>
      <c r="H84">
        <v>0</v>
      </c>
      <c r="I84">
        <v>0</v>
      </c>
      <c r="J84">
        <v>5.9761630034720493E-4</v>
      </c>
      <c r="K84">
        <v>165.02940575320258</v>
      </c>
      <c r="L84">
        <v>65.233578799917709</v>
      </c>
      <c r="M84">
        <v>0</v>
      </c>
      <c r="N84">
        <v>30.004266958424509</v>
      </c>
      <c r="O84">
        <v>50.378079804798531</v>
      </c>
      <c r="P84">
        <v>69.039864935064926</v>
      </c>
      <c r="Q84">
        <v>5.0763760993274705</v>
      </c>
      <c r="R84">
        <v>10.770661838575956</v>
      </c>
      <c r="S84">
        <v>6.6983097532314932</v>
      </c>
      <c r="T84">
        <v>0</v>
      </c>
      <c r="U84">
        <v>291.43370897832818</v>
      </c>
      <c r="V84">
        <v>3.6193759071117557</v>
      </c>
      <c r="W84">
        <v>9.4169436450839328</v>
      </c>
      <c r="X84">
        <v>37.465598500245285</v>
      </c>
      <c r="Y84">
        <v>0</v>
      </c>
      <c r="Z84">
        <v>4.9939956000000008</v>
      </c>
      <c r="AA84">
        <v>10.705230943060082</v>
      </c>
      <c r="AB84">
        <v>10.036104000000002</v>
      </c>
      <c r="AC84">
        <v>7.3809581492068483</v>
      </c>
      <c r="AD84">
        <v>9.4275499999999983</v>
      </c>
      <c r="AE84">
        <v>12.5575788</v>
      </c>
      <c r="AF84">
        <v>0</v>
      </c>
      <c r="AG84">
        <v>0</v>
      </c>
      <c r="AH84">
        <v>39.292209000000007</v>
      </c>
      <c r="AI84">
        <v>0</v>
      </c>
      <c r="AJ84">
        <v>0</v>
      </c>
      <c r="AK84">
        <v>13.05315</v>
      </c>
      <c r="AL84">
        <v>20.361900000000009</v>
      </c>
      <c r="AM84">
        <v>4.0144416000000005</v>
      </c>
      <c r="AN84">
        <v>0</v>
      </c>
      <c r="AO84">
        <v>6.7208400000000017</v>
      </c>
      <c r="AP84">
        <v>3.0907242200604053</v>
      </c>
      <c r="AQ84">
        <v>0</v>
      </c>
      <c r="AR84">
        <v>6.7296000000000014</v>
      </c>
      <c r="AS84">
        <v>5.1254999999999997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873.97683773428128</v>
      </c>
      <c r="DN84">
        <v>29.545607990443358</v>
      </c>
    </row>
    <row r="85" spans="1:118">
      <c r="A85" t="s">
        <v>127</v>
      </c>
      <c r="B85">
        <v>0</v>
      </c>
      <c r="C85">
        <v>0</v>
      </c>
      <c r="D85">
        <v>5.86551724137931</v>
      </c>
      <c r="E85">
        <v>0</v>
      </c>
      <c r="F85">
        <v>0</v>
      </c>
      <c r="G85">
        <v>3.7758140538767177E-4</v>
      </c>
      <c r="H85">
        <v>0</v>
      </c>
      <c r="I85">
        <v>0</v>
      </c>
      <c r="J85">
        <v>5.9761630034720493E-4</v>
      </c>
      <c r="K85">
        <v>165.02940575320258</v>
      </c>
      <c r="L85">
        <v>65.233578799917709</v>
      </c>
      <c r="M85">
        <v>0</v>
      </c>
      <c r="N85">
        <v>30.004266958424509</v>
      </c>
      <c r="O85">
        <v>50.378079804798531</v>
      </c>
      <c r="P85">
        <v>69.039864935064926</v>
      </c>
      <c r="Q85">
        <v>5.0763760993274705</v>
      </c>
      <c r="R85">
        <v>10.770661838575956</v>
      </c>
      <c r="S85">
        <v>6.6983097532314932</v>
      </c>
      <c r="T85">
        <v>0</v>
      </c>
      <c r="U85">
        <v>291.43370897832818</v>
      </c>
      <c r="V85">
        <v>3.6193759071117557</v>
      </c>
      <c r="W85">
        <v>9.4169436450839328</v>
      </c>
      <c r="X85">
        <v>37.465598500245285</v>
      </c>
      <c r="Y85">
        <v>0</v>
      </c>
      <c r="Z85">
        <v>4.9939956000000008</v>
      </c>
      <c r="AA85">
        <v>10.705230943060082</v>
      </c>
      <c r="AB85">
        <v>10.036104000000002</v>
      </c>
      <c r="AC85">
        <v>7.3809581492068483</v>
      </c>
      <c r="AD85">
        <v>9.4275499999999983</v>
      </c>
      <c r="AE85">
        <v>12.5575788</v>
      </c>
      <c r="AF85">
        <v>0</v>
      </c>
      <c r="AG85">
        <v>0</v>
      </c>
      <c r="AH85">
        <v>39.292209000000007</v>
      </c>
      <c r="AI85">
        <v>0</v>
      </c>
      <c r="AJ85">
        <v>0</v>
      </c>
      <c r="AK85">
        <v>13.05315</v>
      </c>
      <c r="AL85">
        <v>20.361900000000009</v>
      </c>
      <c r="AM85">
        <v>4.0144416000000005</v>
      </c>
      <c r="AN85">
        <v>0</v>
      </c>
      <c r="AO85">
        <v>6.7208400000000017</v>
      </c>
      <c r="AP85">
        <v>3.0907242200604053</v>
      </c>
      <c r="AQ85">
        <v>0</v>
      </c>
      <c r="AR85">
        <v>6.7296000000000014</v>
      </c>
      <c r="AS85">
        <v>5.1254999999999997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873.97683773428128</v>
      </c>
      <c r="DN85">
        <v>29.545607990443358</v>
      </c>
    </row>
    <row r="86" spans="1:118">
      <c r="A86" t="s">
        <v>128</v>
      </c>
      <c r="B86">
        <v>0</v>
      </c>
      <c r="C86">
        <v>0</v>
      </c>
      <c r="D86">
        <v>5.86551724137931</v>
      </c>
      <c r="E86">
        <v>0</v>
      </c>
      <c r="F86">
        <v>0</v>
      </c>
      <c r="G86">
        <v>3.7758140538767177E-4</v>
      </c>
      <c r="H86">
        <v>0</v>
      </c>
      <c r="I86">
        <v>0</v>
      </c>
      <c r="J86">
        <v>5.9761630034720493E-4</v>
      </c>
      <c r="K86">
        <v>165.02940575320258</v>
      </c>
      <c r="L86">
        <v>65.233578799917709</v>
      </c>
      <c r="M86">
        <v>0</v>
      </c>
      <c r="N86">
        <v>30.004266958424509</v>
      </c>
      <c r="O86">
        <v>50.378079804798531</v>
      </c>
      <c r="P86">
        <v>69.039864935064926</v>
      </c>
      <c r="Q86">
        <v>5.0763760993274705</v>
      </c>
      <c r="R86">
        <v>10.770661838575956</v>
      </c>
      <c r="S86">
        <v>6.6983097532314932</v>
      </c>
      <c r="T86">
        <v>0</v>
      </c>
      <c r="U86">
        <v>291.43370897832818</v>
      </c>
      <c r="V86">
        <v>3.6193759071117557</v>
      </c>
      <c r="W86">
        <v>9.4169436450839328</v>
      </c>
      <c r="X86">
        <v>37.465598500245285</v>
      </c>
      <c r="Y86">
        <v>0</v>
      </c>
      <c r="Z86">
        <v>0.55880000000000007</v>
      </c>
      <c r="AA86">
        <v>10.705230943060082</v>
      </c>
      <c r="AB86">
        <v>10.036104000000002</v>
      </c>
      <c r="AC86">
        <v>7.3809581492068483</v>
      </c>
      <c r="AD86">
        <v>9.2933500000000002</v>
      </c>
      <c r="AE86">
        <v>12.5575788</v>
      </c>
      <c r="AF86">
        <v>0</v>
      </c>
      <c r="AG86">
        <v>0</v>
      </c>
      <c r="AH86">
        <v>38.847209999999997</v>
      </c>
      <c r="AI86">
        <v>0</v>
      </c>
      <c r="AJ86">
        <v>0</v>
      </c>
      <c r="AK86">
        <v>13.05315</v>
      </c>
      <c r="AL86">
        <v>20.361900000000009</v>
      </c>
      <c r="AM86">
        <v>2.6817120000000001</v>
      </c>
      <c r="AN86">
        <v>0</v>
      </c>
      <c r="AO86">
        <v>6.7208400000000017</v>
      </c>
      <c r="AP86">
        <v>3.0907242200604053</v>
      </c>
      <c r="AQ86">
        <v>0</v>
      </c>
      <c r="AR86">
        <v>6.7296000000000014</v>
      </c>
      <c r="AS86">
        <v>5.1254999999999997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867.83726426128953</v>
      </c>
      <c r="DN86">
        <v>29.338057263435175</v>
      </c>
    </row>
    <row r="87" spans="1:118">
      <c r="A87" t="s">
        <v>129</v>
      </c>
      <c r="B87">
        <v>0</v>
      </c>
      <c r="C87">
        <v>0</v>
      </c>
      <c r="D87">
        <v>3.4642045454545456</v>
      </c>
      <c r="E87">
        <v>0</v>
      </c>
      <c r="F87">
        <v>0</v>
      </c>
      <c r="G87">
        <v>3.7758140538767177E-4</v>
      </c>
      <c r="H87">
        <v>0</v>
      </c>
      <c r="I87">
        <v>0</v>
      </c>
      <c r="J87">
        <v>5.9761630034720493E-4</v>
      </c>
      <c r="K87">
        <v>165.02940575320258</v>
      </c>
      <c r="L87">
        <v>65.233578799917709</v>
      </c>
      <c r="M87">
        <v>0</v>
      </c>
      <c r="N87">
        <v>30.004266958424509</v>
      </c>
      <c r="O87">
        <v>50.378079804798531</v>
      </c>
      <c r="P87">
        <v>69.039864935064926</v>
      </c>
      <c r="Q87">
        <v>5.0763760993274705</v>
      </c>
      <c r="R87">
        <v>10.770661838575956</v>
      </c>
      <c r="S87">
        <v>6.6983097532314932</v>
      </c>
      <c r="T87">
        <v>0</v>
      </c>
      <c r="U87">
        <v>291.43370897832818</v>
      </c>
      <c r="V87">
        <v>3.6193759071117557</v>
      </c>
      <c r="W87">
        <v>9.4169436450839328</v>
      </c>
      <c r="X87">
        <v>37.465598500245285</v>
      </c>
      <c r="Y87">
        <v>0</v>
      </c>
      <c r="Z87">
        <v>0.55880000000000007</v>
      </c>
      <c r="AA87">
        <v>10.705230943060082</v>
      </c>
      <c r="AB87">
        <v>10.036104000000002</v>
      </c>
      <c r="AC87">
        <v>7.3809581492068483</v>
      </c>
      <c r="AD87">
        <v>9.2933500000000002</v>
      </c>
      <c r="AE87">
        <v>12.5575788</v>
      </c>
      <c r="AF87">
        <v>0</v>
      </c>
      <c r="AG87">
        <v>0</v>
      </c>
      <c r="AH87">
        <v>38.847209999999997</v>
      </c>
      <c r="AI87">
        <v>0</v>
      </c>
      <c r="AJ87">
        <v>0</v>
      </c>
      <c r="AK87">
        <v>13.05315</v>
      </c>
      <c r="AL87">
        <v>20.361900000000009</v>
      </c>
      <c r="AM87">
        <v>2.6817120000000001</v>
      </c>
      <c r="AN87">
        <v>0</v>
      </c>
      <c r="AO87">
        <v>6.7208400000000017</v>
      </c>
      <c r="AP87">
        <v>3.0907242200604053</v>
      </c>
      <c r="AQ87">
        <v>0</v>
      </c>
      <c r="AR87">
        <v>6.7296000000000014</v>
      </c>
      <c r="AS87">
        <v>5.1254999999999997</v>
      </c>
      <c r="AT87">
        <v>0</v>
      </c>
      <c r="AU87">
        <v>0</v>
      </c>
      <c r="AV87">
        <v>3.7310093640844397E-4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865.51483539105732</v>
      </c>
      <c r="DN87">
        <v>29.259546538679064</v>
      </c>
    </row>
    <row r="88" spans="1:118">
      <c r="A88" t="s">
        <v>130</v>
      </c>
      <c r="B88">
        <v>0</v>
      </c>
      <c r="C88">
        <v>0</v>
      </c>
      <c r="D88">
        <v>3.4642045454545456</v>
      </c>
      <c r="E88">
        <v>0</v>
      </c>
      <c r="F88">
        <v>0</v>
      </c>
      <c r="G88">
        <v>3.7758140538767177E-4</v>
      </c>
      <c r="H88">
        <v>0</v>
      </c>
      <c r="I88">
        <v>0</v>
      </c>
      <c r="J88">
        <v>5.9761630034720493E-4</v>
      </c>
      <c r="K88">
        <v>165.02940575320258</v>
      </c>
      <c r="L88">
        <v>65.233578799917709</v>
      </c>
      <c r="M88">
        <v>0</v>
      </c>
      <c r="N88">
        <v>30.004266958424509</v>
      </c>
      <c r="O88">
        <v>50.378079804798531</v>
      </c>
      <c r="P88">
        <v>69.039864935064926</v>
      </c>
      <c r="Q88">
        <v>5.0763760993274705</v>
      </c>
      <c r="R88">
        <v>10.770661838575956</v>
      </c>
      <c r="S88">
        <v>6.6983097532314932</v>
      </c>
      <c r="T88">
        <v>0</v>
      </c>
      <c r="U88">
        <v>291.43370897832818</v>
      </c>
      <c r="V88">
        <v>3.6193759071117557</v>
      </c>
      <c r="W88">
        <v>9.4169436450839328</v>
      </c>
      <c r="X88">
        <v>37.465598500245285</v>
      </c>
      <c r="Y88">
        <v>0</v>
      </c>
      <c r="Z88">
        <v>0.55880000000000007</v>
      </c>
      <c r="AA88">
        <v>10.705230943060082</v>
      </c>
      <c r="AB88">
        <v>10.036104000000002</v>
      </c>
      <c r="AC88">
        <v>7.3809581492068483</v>
      </c>
      <c r="AD88">
        <v>9.2933500000000002</v>
      </c>
      <c r="AE88">
        <v>12.5575788</v>
      </c>
      <c r="AF88">
        <v>0</v>
      </c>
      <c r="AG88">
        <v>0</v>
      </c>
      <c r="AH88">
        <v>38.847209999999997</v>
      </c>
      <c r="AI88">
        <v>0</v>
      </c>
      <c r="AJ88">
        <v>0</v>
      </c>
      <c r="AK88">
        <v>13.05315</v>
      </c>
      <c r="AL88">
        <v>20.361900000000009</v>
      </c>
      <c r="AM88">
        <v>2.6817120000000001</v>
      </c>
      <c r="AN88">
        <v>0</v>
      </c>
      <c r="AO88">
        <v>6.7208400000000017</v>
      </c>
      <c r="AP88">
        <v>3.0907242200604053</v>
      </c>
      <c r="AQ88">
        <v>0</v>
      </c>
      <c r="AR88">
        <v>6.7296000000000014</v>
      </c>
      <c r="AS88">
        <v>5.1254999999999997</v>
      </c>
      <c r="AT88">
        <v>0</v>
      </c>
      <c r="AU88">
        <v>0</v>
      </c>
      <c r="AV88">
        <v>3.7310093640844397E-4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865.51483539105732</v>
      </c>
      <c r="DN88">
        <v>29.259546538679064</v>
      </c>
    </row>
    <row r="89" spans="1:118">
      <c r="A89" t="s">
        <v>131</v>
      </c>
      <c r="B89">
        <v>0</v>
      </c>
      <c r="C89">
        <v>0</v>
      </c>
      <c r="D89">
        <v>0.59002118666666659</v>
      </c>
      <c r="E89">
        <v>0</v>
      </c>
      <c r="F89">
        <v>0</v>
      </c>
      <c r="G89">
        <v>3.7758140538767177E-4</v>
      </c>
      <c r="H89">
        <v>0</v>
      </c>
      <c r="I89">
        <v>0</v>
      </c>
      <c r="J89">
        <v>5.9761630034720493E-4</v>
      </c>
      <c r="K89">
        <v>165.02940575320258</v>
      </c>
      <c r="L89">
        <v>65.233578799917709</v>
      </c>
      <c r="M89">
        <v>0</v>
      </c>
      <c r="N89">
        <v>30.004266958424509</v>
      </c>
      <c r="O89">
        <v>50.378079804798531</v>
      </c>
      <c r="P89">
        <v>69.039864935064926</v>
      </c>
      <c r="Q89">
        <v>5.0763760993274705</v>
      </c>
      <c r="R89">
        <v>10.770661838575956</v>
      </c>
      <c r="S89">
        <v>6.6983097532314932</v>
      </c>
      <c r="T89">
        <v>0</v>
      </c>
      <c r="U89">
        <v>290.66374428770121</v>
      </c>
      <c r="V89">
        <v>3.6193759071117557</v>
      </c>
      <c r="W89">
        <v>9.4169436450839328</v>
      </c>
      <c r="X89">
        <v>37.465598500245285</v>
      </c>
      <c r="Y89">
        <v>0</v>
      </c>
      <c r="Z89">
        <v>0.55880000000000007</v>
      </c>
      <c r="AA89">
        <v>10.705230943060082</v>
      </c>
      <c r="AB89">
        <v>10.036104000000002</v>
      </c>
      <c r="AC89">
        <v>7.3809581492068483</v>
      </c>
      <c r="AD89">
        <v>9.2933500000000002</v>
      </c>
      <c r="AE89">
        <v>12.5575788</v>
      </c>
      <c r="AF89">
        <v>0</v>
      </c>
      <c r="AG89">
        <v>0</v>
      </c>
      <c r="AH89">
        <v>38.847209999999997</v>
      </c>
      <c r="AI89">
        <v>0</v>
      </c>
      <c r="AJ89">
        <v>0</v>
      </c>
      <c r="AK89">
        <v>13.05315</v>
      </c>
      <c r="AL89">
        <v>20.361900000000009</v>
      </c>
      <c r="AM89">
        <v>2.6817120000000001</v>
      </c>
      <c r="AN89">
        <v>0</v>
      </c>
      <c r="AO89">
        <v>6.7208400000000017</v>
      </c>
      <c r="AP89">
        <v>3.0907242200604053</v>
      </c>
      <c r="AQ89">
        <v>0</v>
      </c>
      <c r="AR89">
        <v>7.2904000000000009</v>
      </c>
      <c r="AS89">
        <v>5.1254999999999997</v>
      </c>
      <c r="AT89">
        <v>0</v>
      </c>
      <c r="AU89">
        <v>0</v>
      </c>
      <c r="AV89">
        <v>3.7310093640844397E-4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862.53231245160782</v>
      </c>
      <c r="DN89">
        <v>29.158721428713672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3.7758140538767177E-4</v>
      </c>
      <c r="H90">
        <v>0</v>
      </c>
      <c r="I90">
        <v>0</v>
      </c>
      <c r="J90">
        <v>5.9761630034720493E-4</v>
      </c>
      <c r="K90">
        <v>165.02940575320258</v>
      </c>
      <c r="L90">
        <v>65.233578799917709</v>
      </c>
      <c r="M90">
        <v>0</v>
      </c>
      <c r="N90">
        <v>30.004266958424509</v>
      </c>
      <c r="O90">
        <v>50.378079804798531</v>
      </c>
      <c r="P90">
        <v>69.039864935064926</v>
      </c>
      <c r="Q90">
        <v>5.0763760993274705</v>
      </c>
      <c r="R90">
        <v>10.770661838575956</v>
      </c>
      <c r="S90">
        <v>6.6983097532314932</v>
      </c>
      <c r="T90">
        <v>0</v>
      </c>
      <c r="U90">
        <v>290.66374428770121</v>
      </c>
      <c r="V90">
        <v>3.6193759071117557</v>
      </c>
      <c r="W90">
        <v>9.4169436450839328</v>
      </c>
      <c r="X90">
        <v>37.465598500245285</v>
      </c>
      <c r="Y90">
        <v>0</v>
      </c>
      <c r="Z90">
        <v>3.3125663999999997</v>
      </c>
      <c r="AA90">
        <v>10.705230943060082</v>
      </c>
      <c r="AB90">
        <v>10.036104000000002</v>
      </c>
      <c r="AC90">
        <v>7.3809581492068483</v>
      </c>
      <c r="AD90">
        <v>9.4275499999999983</v>
      </c>
      <c r="AE90">
        <v>12.5575788</v>
      </c>
      <c r="AF90">
        <v>0</v>
      </c>
      <c r="AG90">
        <v>0</v>
      </c>
      <c r="AH90">
        <v>39.292209000000007</v>
      </c>
      <c r="AI90">
        <v>0</v>
      </c>
      <c r="AJ90">
        <v>0</v>
      </c>
      <c r="AK90">
        <v>13.05315</v>
      </c>
      <c r="AL90">
        <v>20.361900000000009</v>
      </c>
      <c r="AM90">
        <v>4.0144416000000005</v>
      </c>
      <c r="AN90">
        <v>0</v>
      </c>
      <c r="AO90">
        <v>6.7208400000000017</v>
      </c>
      <c r="AP90">
        <v>3.0907242200604053</v>
      </c>
      <c r="AQ90">
        <v>0</v>
      </c>
      <c r="AR90">
        <v>7.2904000000000009</v>
      </c>
      <c r="AS90">
        <v>5.1254999999999997</v>
      </c>
      <c r="AT90">
        <v>0</v>
      </c>
      <c r="AU90">
        <v>0</v>
      </c>
      <c r="AV90">
        <v>3.7310093640844397E-4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866.47471202326631</v>
      </c>
      <c r="DN90">
        <v>29.291995670388527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3.7758140538767177E-4</v>
      </c>
      <c r="H91">
        <v>0</v>
      </c>
      <c r="I91">
        <v>0</v>
      </c>
      <c r="J91">
        <v>5.9761630034720493E-4</v>
      </c>
      <c r="K91">
        <v>165.02940575320258</v>
      </c>
      <c r="L91">
        <v>65.233578799917709</v>
      </c>
      <c r="M91">
        <v>0</v>
      </c>
      <c r="N91">
        <v>30.004266958424509</v>
      </c>
      <c r="O91">
        <v>50.378079804798531</v>
      </c>
      <c r="P91">
        <v>69.039864935064926</v>
      </c>
      <c r="Q91">
        <v>5.0763760993274705</v>
      </c>
      <c r="R91">
        <v>10.770661838575956</v>
      </c>
      <c r="S91">
        <v>6.6983097532314932</v>
      </c>
      <c r="T91">
        <v>0</v>
      </c>
      <c r="U91">
        <v>289.87212371750172</v>
      </c>
      <c r="V91">
        <v>3.6193759071117557</v>
      </c>
      <c r="W91">
        <v>9.4169436450839328</v>
      </c>
      <c r="X91">
        <v>37.465598500245285</v>
      </c>
      <c r="Y91">
        <v>0</v>
      </c>
      <c r="Z91">
        <v>3.3125663999999997</v>
      </c>
      <c r="AA91">
        <v>10.705230943060082</v>
      </c>
      <c r="AB91">
        <v>10.036104000000002</v>
      </c>
      <c r="AC91">
        <v>7.3809581492068483</v>
      </c>
      <c r="AD91">
        <v>9.4275499999999983</v>
      </c>
      <c r="AE91">
        <v>12.5575788</v>
      </c>
      <c r="AF91">
        <v>0</v>
      </c>
      <c r="AG91">
        <v>0</v>
      </c>
      <c r="AH91">
        <v>39.292209000000007</v>
      </c>
      <c r="AI91">
        <v>0</v>
      </c>
      <c r="AJ91">
        <v>0</v>
      </c>
      <c r="AK91">
        <v>13.05315</v>
      </c>
      <c r="AL91">
        <v>20.952100000000002</v>
      </c>
      <c r="AM91">
        <v>4.0144416000000005</v>
      </c>
      <c r="AN91">
        <v>0</v>
      </c>
      <c r="AO91">
        <v>6.7208400000000017</v>
      </c>
      <c r="AP91">
        <v>3.0907242200604053</v>
      </c>
      <c r="AQ91">
        <v>0</v>
      </c>
      <c r="AR91">
        <v>7.2904000000000009</v>
      </c>
      <c r="AS91">
        <v>5.1254999999999997</v>
      </c>
      <c r="AT91">
        <v>0</v>
      </c>
      <c r="AU91">
        <v>0</v>
      </c>
      <c r="AV91">
        <v>3.7310093640844397E-4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866.27987775974088</v>
      </c>
      <c r="DN91">
        <v>29.285409363714372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3.7758140538767177E-4</v>
      </c>
      <c r="H92">
        <v>0</v>
      </c>
      <c r="I92">
        <v>0</v>
      </c>
      <c r="J92">
        <v>5.9761630034720493E-4</v>
      </c>
      <c r="K92">
        <v>165.02940575320258</v>
      </c>
      <c r="L92">
        <v>65.233578799917709</v>
      </c>
      <c r="M92">
        <v>0</v>
      </c>
      <c r="N92">
        <v>30.004266958424509</v>
      </c>
      <c r="O92">
        <v>50.378079804798531</v>
      </c>
      <c r="P92">
        <v>69.039864935064926</v>
      </c>
      <c r="Q92">
        <v>5.0763760993274705</v>
      </c>
      <c r="R92">
        <v>10.770661838575956</v>
      </c>
      <c r="S92">
        <v>6.6983097532314932</v>
      </c>
      <c r="T92">
        <v>0</v>
      </c>
      <c r="U92">
        <v>289.87212371750172</v>
      </c>
      <c r="V92">
        <v>3.6193759071117557</v>
      </c>
      <c r="W92">
        <v>9.4169436450839328</v>
      </c>
      <c r="X92">
        <v>37.465598500245285</v>
      </c>
      <c r="Y92">
        <v>0</v>
      </c>
      <c r="Z92">
        <v>3.3125663999999997</v>
      </c>
      <c r="AA92">
        <v>10.705230943060082</v>
      </c>
      <c r="AB92">
        <v>10.036104000000002</v>
      </c>
      <c r="AC92">
        <v>7.3809581492068483</v>
      </c>
      <c r="AD92">
        <v>9.4275499999999983</v>
      </c>
      <c r="AE92">
        <v>12.5575788</v>
      </c>
      <c r="AF92">
        <v>0</v>
      </c>
      <c r="AG92">
        <v>0</v>
      </c>
      <c r="AH92">
        <v>39.292209000000007</v>
      </c>
      <c r="AI92">
        <v>0</v>
      </c>
      <c r="AJ92">
        <v>0</v>
      </c>
      <c r="AK92">
        <v>13.05315</v>
      </c>
      <c r="AL92">
        <v>20.952100000000002</v>
      </c>
      <c r="AM92">
        <v>4.0144416000000005</v>
      </c>
      <c r="AN92">
        <v>0</v>
      </c>
      <c r="AO92">
        <v>6.7208400000000017</v>
      </c>
      <c r="AP92">
        <v>3.0907242200604053</v>
      </c>
      <c r="AQ92">
        <v>0</v>
      </c>
      <c r="AR92">
        <v>7.2904000000000009</v>
      </c>
      <c r="AS92">
        <v>5.1254999999999997</v>
      </c>
      <c r="AT92">
        <v>0</v>
      </c>
      <c r="AU92">
        <v>0</v>
      </c>
      <c r="AV92">
        <v>3.7310093640844397E-4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866.27987775974088</v>
      </c>
      <c r="DN92">
        <v>29.285409363714372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3.7758140538767177E-4</v>
      </c>
      <c r="H93">
        <v>0</v>
      </c>
      <c r="I93">
        <v>0</v>
      </c>
      <c r="J93">
        <v>5.9761630034720493E-4</v>
      </c>
      <c r="K93">
        <v>165.02940575320258</v>
      </c>
      <c r="L93">
        <v>64.637123600263493</v>
      </c>
      <c r="M93">
        <v>0</v>
      </c>
      <c r="N93">
        <v>30.004266958424509</v>
      </c>
      <c r="O93">
        <v>50.378079804798531</v>
      </c>
      <c r="P93">
        <v>69.039864935064926</v>
      </c>
      <c r="Q93">
        <v>5.0763760993274705</v>
      </c>
      <c r="R93">
        <v>10.770661838575956</v>
      </c>
      <c r="S93">
        <v>6.6983097532314932</v>
      </c>
      <c r="T93">
        <v>0</v>
      </c>
      <c r="U93">
        <v>289.87212371750172</v>
      </c>
      <c r="V93">
        <v>3.6193759071117557</v>
      </c>
      <c r="W93">
        <v>9.4169436450839328</v>
      </c>
      <c r="X93">
        <v>37.465598500245285</v>
      </c>
      <c r="Y93">
        <v>0</v>
      </c>
      <c r="Z93">
        <v>3.3125663999999997</v>
      </c>
      <c r="AA93">
        <v>10.705230943060082</v>
      </c>
      <c r="AB93">
        <v>10.036104000000002</v>
      </c>
      <c r="AC93">
        <v>7.3809581492068483</v>
      </c>
      <c r="AD93">
        <v>9.4275499999999983</v>
      </c>
      <c r="AE93">
        <v>12.5575788</v>
      </c>
      <c r="AF93">
        <v>0</v>
      </c>
      <c r="AG93">
        <v>0</v>
      </c>
      <c r="AH93">
        <v>39.292209000000007</v>
      </c>
      <c r="AI93">
        <v>0</v>
      </c>
      <c r="AJ93">
        <v>0</v>
      </c>
      <c r="AK93">
        <v>13.05315</v>
      </c>
      <c r="AL93">
        <v>20.952100000000002</v>
      </c>
      <c r="AM93">
        <v>4.0144416000000005</v>
      </c>
      <c r="AN93">
        <v>0</v>
      </c>
      <c r="AO93">
        <v>6.7208400000000017</v>
      </c>
      <c r="AP93">
        <v>3.0907242200604053</v>
      </c>
      <c r="AQ93">
        <v>0</v>
      </c>
      <c r="AR93">
        <v>7.2904000000000009</v>
      </c>
      <c r="AS93">
        <v>5.1254999999999997</v>
      </c>
      <c r="AT93">
        <v>0</v>
      </c>
      <c r="AU93">
        <v>0</v>
      </c>
      <c r="AV93">
        <v>3.7310093640844397E-4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866.27975913209127</v>
      </c>
      <c r="DN93">
        <v>28.689072791709783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3.7758140538767177E-4</v>
      </c>
      <c r="H94">
        <v>0</v>
      </c>
      <c r="I94">
        <v>0</v>
      </c>
      <c r="J94">
        <v>5.9761630034720493E-4</v>
      </c>
      <c r="K94">
        <v>165.02940575320258</v>
      </c>
      <c r="L94">
        <v>64.637123600263493</v>
      </c>
      <c r="M94">
        <v>0</v>
      </c>
      <c r="N94">
        <v>30.004266958424509</v>
      </c>
      <c r="O94">
        <v>50.378079804798531</v>
      </c>
      <c r="P94">
        <v>69.039864935064926</v>
      </c>
      <c r="Q94">
        <v>5.0763760993274705</v>
      </c>
      <c r="R94">
        <v>10.770661838575956</v>
      </c>
      <c r="S94">
        <v>6.6983097532314932</v>
      </c>
      <c r="T94">
        <v>0</v>
      </c>
      <c r="U94">
        <v>289.87212371750172</v>
      </c>
      <c r="V94">
        <v>3.6193759071117557</v>
      </c>
      <c r="W94">
        <v>9.4169436450839328</v>
      </c>
      <c r="X94">
        <v>37.465598500245285</v>
      </c>
      <c r="Y94">
        <v>0</v>
      </c>
      <c r="Z94">
        <v>3.3125663999999997</v>
      </c>
      <c r="AA94">
        <v>10.705230943060082</v>
      </c>
      <c r="AB94">
        <v>10.036104000000002</v>
      </c>
      <c r="AC94">
        <v>7.3809581492068483</v>
      </c>
      <c r="AD94">
        <v>9.4275499999999983</v>
      </c>
      <c r="AE94">
        <v>12.5575788</v>
      </c>
      <c r="AF94">
        <v>0</v>
      </c>
      <c r="AG94">
        <v>0</v>
      </c>
      <c r="AH94">
        <v>39.292209000000007</v>
      </c>
      <c r="AI94">
        <v>0</v>
      </c>
      <c r="AJ94">
        <v>0</v>
      </c>
      <c r="AK94">
        <v>13.05315</v>
      </c>
      <c r="AL94">
        <v>20.952100000000002</v>
      </c>
      <c r="AM94">
        <v>4.0144416000000005</v>
      </c>
      <c r="AN94">
        <v>0</v>
      </c>
      <c r="AO94">
        <v>6.7208400000000017</v>
      </c>
      <c r="AP94">
        <v>3.0907242200604053</v>
      </c>
      <c r="AQ94">
        <v>0</v>
      </c>
      <c r="AR94">
        <v>7.2904000000000009</v>
      </c>
      <c r="AS94">
        <v>5.1254999999999997</v>
      </c>
      <c r="AT94">
        <v>0</v>
      </c>
      <c r="AU94">
        <v>0</v>
      </c>
      <c r="AV94">
        <v>3.7310093640844397E-4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866.27975913209127</v>
      </c>
      <c r="DN94">
        <v>28.689072791709783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3.7758140538767177E-4</v>
      </c>
      <c r="H95">
        <v>0</v>
      </c>
      <c r="I95">
        <v>0</v>
      </c>
      <c r="J95">
        <v>5.9761630034720493E-4</v>
      </c>
      <c r="K95">
        <v>165.02940575320258</v>
      </c>
      <c r="L95">
        <v>64.637123600263493</v>
      </c>
      <c r="M95">
        <v>0</v>
      </c>
      <c r="N95">
        <v>30.004266958424509</v>
      </c>
      <c r="O95">
        <v>50.378079804798531</v>
      </c>
      <c r="P95">
        <v>69.039864935064926</v>
      </c>
      <c r="Q95">
        <v>5.0763760993274705</v>
      </c>
      <c r="R95">
        <v>10.770661838575956</v>
      </c>
      <c r="S95">
        <v>6.6983097532314932</v>
      </c>
      <c r="T95">
        <v>0</v>
      </c>
      <c r="U95">
        <v>289.87212371750172</v>
      </c>
      <c r="V95">
        <v>3.6193759071117557</v>
      </c>
      <c r="W95">
        <v>9.4169436450839328</v>
      </c>
      <c r="X95">
        <v>37.465598500245285</v>
      </c>
      <c r="Y95">
        <v>0</v>
      </c>
      <c r="Z95">
        <v>0.27940000000000004</v>
      </c>
      <c r="AA95">
        <v>10.705230943060082</v>
      </c>
      <c r="AB95">
        <v>10.036104000000002</v>
      </c>
      <c r="AC95">
        <v>4.9156799999999983</v>
      </c>
      <c r="AD95">
        <v>9.2933500000000002</v>
      </c>
      <c r="AE95">
        <v>12.5575788</v>
      </c>
      <c r="AF95">
        <v>0</v>
      </c>
      <c r="AG95">
        <v>0</v>
      </c>
      <c r="AH95">
        <v>38.847209999999997</v>
      </c>
      <c r="AI95">
        <v>0</v>
      </c>
      <c r="AJ95">
        <v>0</v>
      </c>
      <c r="AK95">
        <v>13.05315</v>
      </c>
      <c r="AL95">
        <v>20.952100000000002</v>
      </c>
      <c r="AM95">
        <v>3.0474000000000001</v>
      </c>
      <c r="AN95">
        <v>0</v>
      </c>
      <c r="AO95">
        <v>6.7208400000000017</v>
      </c>
      <c r="AP95">
        <v>3.0907242200604053</v>
      </c>
      <c r="AQ95">
        <v>0</v>
      </c>
      <c r="AR95">
        <v>7.8512000000000013</v>
      </c>
      <c r="AS95">
        <v>5.1254999999999997</v>
      </c>
      <c r="AT95">
        <v>0</v>
      </c>
      <c r="AU95">
        <v>0</v>
      </c>
      <c r="AV95">
        <v>3.7310093640844397E-4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860.00789684433857</v>
      </c>
      <c r="DN95">
        <v>28.477049930255625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3.7758140538767177E-4</v>
      </c>
      <c r="H96">
        <v>0</v>
      </c>
      <c r="I96">
        <v>0</v>
      </c>
      <c r="J96">
        <v>5.9761630034720493E-4</v>
      </c>
      <c r="K96">
        <v>165.02940575320258</v>
      </c>
      <c r="L96">
        <v>64.637123600263493</v>
      </c>
      <c r="M96">
        <v>0</v>
      </c>
      <c r="N96">
        <v>30.004266958424509</v>
      </c>
      <c r="O96">
        <v>50.378079804798531</v>
      </c>
      <c r="P96">
        <v>69.039864935064926</v>
      </c>
      <c r="Q96">
        <v>5.0763760993274705</v>
      </c>
      <c r="R96">
        <v>10.770661838575956</v>
      </c>
      <c r="S96">
        <v>6.6983097532314932</v>
      </c>
      <c r="T96">
        <v>0</v>
      </c>
      <c r="U96">
        <v>289.87212371750172</v>
      </c>
      <c r="V96">
        <v>3.6193759071117557</v>
      </c>
      <c r="W96">
        <v>9.4169436450839328</v>
      </c>
      <c r="X96">
        <v>37.465598500245285</v>
      </c>
      <c r="Y96">
        <v>0</v>
      </c>
      <c r="Z96">
        <v>0.27940000000000004</v>
      </c>
      <c r="AA96">
        <v>10.705230943060082</v>
      </c>
      <c r="AB96">
        <v>10.036104000000002</v>
      </c>
      <c r="AC96">
        <v>4.9156799999999983</v>
      </c>
      <c r="AD96">
        <v>9.2933500000000002</v>
      </c>
      <c r="AE96">
        <v>12.5575788</v>
      </c>
      <c r="AF96">
        <v>0</v>
      </c>
      <c r="AG96">
        <v>0</v>
      </c>
      <c r="AH96">
        <v>38.847209999999997</v>
      </c>
      <c r="AI96">
        <v>0</v>
      </c>
      <c r="AJ96">
        <v>0</v>
      </c>
      <c r="AK96">
        <v>13.05315</v>
      </c>
      <c r="AL96">
        <v>20.952100000000002</v>
      </c>
      <c r="AM96">
        <v>2.6817120000000001</v>
      </c>
      <c r="AN96">
        <v>0</v>
      </c>
      <c r="AO96">
        <v>6.7208400000000017</v>
      </c>
      <c r="AP96">
        <v>3.0907242200604053</v>
      </c>
      <c r="AQ96">
        <v>0</v>
      </c>
      <c r="AR96">
        <v>7.8512000000000013</v>
      </c>
      <c r="AS96">
        <v>5.1254999999999997</v>
      </c>
      <c r="AT96">
        <v>0</v>
      </c>
      <c r="AU96">
        <v>0</v>
      </c>
      <c r="AV96">
        <v>3.7310093640844397E-4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859.65416678402335</v>
      </c>
      <c r="DN96">
        <v>28.465091990570698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3.7758140538767177E-4</v>
      </c>
      <c r="H97">
        <v>0</v>
      </c>
      <c r="I97">
        <v>0</v>
      </c>
      <c r="J97">
        <v>5.9761630034720493E-4</v>
      </c>
      <c r="K97">
        <v>165.02940575320258</v>
      </c>
      <c r="L97">
        <v>64.637123600263493</v>
      </c>
      <c r="M97">
        <v>0</v>
      </c>
      <c r="N97">
        <v>30.004266958424509</v>
      </c>
      <c r="O97">
        <v>50.378079804798531</v>
      </c>
      <c r="P97">
        <v>69.039864935064926</v>
      </c>
      <c r="Q97">
        <v>5.0763760993274705</v>
      </c>
      <c r="R97">
        <v>10.770661838575956</v>
      </c>
      <c r="S97">
        <v>6.6983097532314932</v>
      </c>
      <c r="T97">
        <v>0</v>
      </c>
      <c r="U97">
        <v>289.87212371750172</v>
      </c>
      <c r="V97">
        <v>3.6193759071117557</v>
      </c>
      <c r="W97">
        <v>9.4451231645190319</v>
      </c>
      <c r="X97">
        <v>37.465598500245285</v>
      </c>
      <c r="Y97">
        <v>0</v>
      </c>
      <c r="Z97">
        <v>0.27940000000000004</v>
      </c>
      <c r="AA97">
        <v>10.705230943060082</v>
      </c>
      <c r="AB97">
        <v>10.036104000000002</v>
      </c>
      <c r="AC97">
        <v>4.9156799999999983</v>
      </c>
      <c r="AD97">
        <v>9.2933500000000002</v>
      </c>
      <c r="AE97">
        <v>12.5575788</v>
      </c>
      <c r="AF97">
        <v>0</v>
      </c>
      <c r="AG97">
        <v>0</v>
      </c>
      <c r="AH97">
        <v>38.847209999999997</v>
      </c>
      <c r="AI97">
        <v>0</v>
      </c>
      <c r="AJ97">
        <v>0</v>
      </c>
      <c r="AK97">
        <v>13.05315</v>
      </c>
      <c r="AL97">
        <v>20.657000000000004</v>
      </c>
      <c r="AM97">
        <v>2.6817120000000001</v>
      </c>
      <c r="AN97">
        <v>0</v>
      </c>
      <c r="AO97">
        <v>6.7208400000000017</v>
      </c>
      <c r="AP97">
        <v>3.0907242200604053</v>
      </c>
      <c r="AQ97">
        <v>0</v>
      </c>
      <c r="AR97">
        <v>7.8512000000000013</v>
      </c>
      <c r="AS97">
        <v>5.1254999999999997</v>
      </c>
      <c r="AT97">
        <v>0</v>
      </c>
      <c r="AU97">
        <v>0</v>
      </c>
      <c r="AV97">
        <v>3.7310093640844397E-4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859.39597450142605</v>
      </c>
      <c r="DN97">
        <v>28.456363792603142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3.7758140538767177E-4</v>
      </c>
      <c r="H98">
        <v>0</v>
      </c>
      <c r="I98">
        <v>0</v>
      </c>
      <c r="J98">
        <v>5.9761630034720493E-4</v>
      </c>
      <c r="K98">
        <v>165.02940575320258</v>
      </c>
      <c r="L98">
        <v>64.637123600263493</v>
      </c>
      <c r="M98">
        <v>0</v>
      </c>
      <c r="N98">
        <v>30.004266958424509</v>
      </c>
      <c r="O98">
        <v>50.378079804798531</v>
      </c>
      <c r="P98">
        <v>69.039864935064926</v>
      </c>
      <c r="Q98">
        <v>5.0763760993274705</v>
      </c>
      <c r="R98">
        <v>10.770661838575956</v>
      </c>
      <c r="S98">
        <v>6.6983097532314932</v>
      </c>
      <c r="T98">
        <v>0</v>
      </c>
      <c r="U98">
        <v>289.87212371750172</v>
      </c>
      <c r="V98">
        <v>3.6193759071117557</v>
      </c>
      <c r="W98">
        <v>9.4451231645190319</v>
      </c>
      <c r="X98">
        <v>37.465598500245285</v>
      </c>
      <c r="Y98">
        <v>0</v>
      </c>
      <c r="Z98">
        <v>0.27940000000000004</v>
      </c>
      <c r="AA98">
        <v>10.705230943060082</v>
      </c>
      <c r="AB98">
        <v>10.036104000000002</v>
      </c>
      <c r="AC98">
        <v>4.9156799999999983</v>
      </c>
      <c r="AD98">
        <v>9.2933500000000002</v>
      </c>
      <c r="AE98">
        <v>12.5575788</v>
      </c>
      <c r="AF98">
        <v>0</v>
      </c>
      <c r="AG98">
        <v>0</v>
      </c>
      <c r="AH98">
        <v>38.847209999999997</v>
      </c>
      <c r="AI98">
        <v>0</v>
      </c>
      <c r="AJ98">
        <v>0</v>
      </c>
      <c r="AK98">
        <v>13.05315</v>
      </c>
      <c r="AL98">
        <v>20.657000000000004</v>
      </c>
      <c r="AM98">
        <v>2.6817120000000001</v>
      </c>
      <c r="AN98">
        <v>0</v>
      </c>
      <c r="AO98">
        <v>6.7208400000000017</v>
      </c>
      <c r="AP98">
        <v>3.0907242200604053</v>
      </c>
      <c r="AQ98">
        <v>0</v>
      </c>
      <c r="AR98">
        <v>7.8512000000000013</v>
      </c>
      <c r="AS98">
        <v>5.1254999999999997</v>
      </c>
      <c r="AT98">
        <v>0</v>
      </c>
      <c r="AU98">
        <v>0</v>
      </c>
      <c r="AV98">
        <v>3.7310093640844397E-4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859.39597450142605</v>
      </c>
      <c r="DN98">
        <v>28.456363792603142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1.6543400672842209E-2</v>
      </c>
      <c r="E99">
        <f t="shared" si="2"/>
        <v>0</v>
      </c>
      <c r="F99">
        <f t="shared" si="2"/>
        <v>0</v>
      </c>
      <c r="G99">
        <f t="shared" si="2"/>
        <v>2.336755595084987E-4</v>
      </c>
      <c r="H99">
        <f t="shared" si="2"/>
        <v>0</v>
      </c>
      <c r="I99">
        <f t="shared" si="2"/>
        <v>0</v>
      </c>
      <c r="J99">
        <f t="shared" si="2"/>
        <v>7.7679157687285047E-4</v>
      </c>
      <c r="K99">
        <f t="shared" si="2"/>
        <v>3.949968659155874</v>
      </c>
      <c r="L99">
        <f t="shared" si="2"/>
        <v>1.5036018736220649</v>
      </c>
      <c r="M99">
        <f t="shared" si="2"/>
        <v>0</v>
      </c>
      <c r="N99">
        <f t="shared" si="2"/>
        <v>0.72010240700218842</v>
      </c>
      <c r="O99">
        <f t="shared" si="2"/>
        <v>1.2090739153151659</v>
      </c>
      <c r="P99">
        <f t="shared" si="2"/>
        <v>1.6569567584415554</v>
      </c>
      <c r="Q99">
        <f t="shared" si="2"/>
        <v>0.11901244502173958</v>
      </c>
      <c r="R99">
        <f t="shared" si="2"/>
        <v>0.25817674084771641</v>
      </c>
      <c r="S99">
        <f t="shared" si="2"/>
        <v>0.15587579352175188</v>
      </c>
      <c r="T99">
        <f t="shared" si="2"/>
        <v>0</v>
      </c>
      <c r="U99">
        <f t="shared" si="2"/>
        <v>6.9868685510780786</v>
      </c>
      <c r="V99">
        <f t="shared" si="2"/>
        <v>8.6862027048453805E-2</v>
      </c>
      <c r="W99">
        <f t="shared" si="2"/>
        <v>0.23063301504907324</v>
      </c>
      <c r="X99">
        <f t="shared" si="2"/>
        <v>0.89910863033717647</v>
      </c>
      <c r="Y99">
        <f t="shared" si="2"/>
        <v>0</v>
      </c>
      <c r="Z99">
        <f t="shared" si="2"/>
        <v>4.063300230000004E-2</v>
      </c>
      <c r="AA99">
        <f t="shared" si="2"/>
        <v>0.15076533578142959</v>
      </c>
      <c r="AB99">
        <f t="shared" si="2"/>
        <v>0.18200765800000021</v>
      </c>
      <c r="AC99">
        <f t="shared" si="2"/>
        <v>9.8345212134129098E-2</v>
      </c>
      <c r="AD99">
        <f t="shared" si="2"/>
        <v>0.21992025000000004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0.93366803699999923</v>
      </c>
      <c r="AI99">
        <f t="shared" si="2"/>
        <v>0</v>
      </c>
      <c r="AJ99">
        <f t="shared" si="2"/>
        <v>0</v>
      </c>
      <c r="AK99">
        <f t="shared" si="2"/>
        <v>0.31327559999999949</v>
      </c>
      <c r="AL99">
        <f t="shared" si="2"/>
        <v>0.49753860000000016</v>
      </c>
      <c r="AM99">
        <f t="shared" si="2"/>
        <v>2.7082243799999999E-2</v>
      </c>
      <c r="AN99">
        <f t="shared" si="2"/>
        <v>0</v>
      </c>
      <c r="AO99">
        <f t="shared" si="2"/>
        <v>0.16130015999999989</v>
      </c>
      <c r="AP99">
        <f t="shared" si="2"/>
        <v>7.0240774643267431E-2</v>
      </c>
      <c r="AQ99">
        <f t="shared" si="2"/>
        <v>0</v>
      </c>
      <c r="AR99">
        <f t="shared" si="2"/>
        <v>0.17510979999999987</v>
      </c>
      <c r="AS99">
        <f t="shared" si="2"/>
        <v>0.1331604899999998</v>
      </c>
      <c r="AT99">
        <f t="shared" si="2"/>
        <v>0</v>
      </c>
      <c r="AU99">
        <f t="shared" si="2"/>
        <v>0</v>
      </c>
      <c r="AV99">
        <f t="shared" si="2"/>
        <v>4.2630096319718183E-6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20.449790468620257</v>
      </c>
      <c r="DN99">
        <f t="shared" si="3"/>
        <v>0.64843753349825706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19.656700000000001</v>
      </c>
      <c r="H3">
        <v>0</v>
      </c>
      <c r="I3">
        <v>0</v>
      </c>
      <c r="J3">
        <v>12.106299999999999</v>
      </c>
      <c r="K3">
        <v>9.4078029966431345</v>
      </c>
      <c r="L3">
        <v>578.49876218047132</v>
      </c>
      <c r="M3">
        <v>28.233734127430047</v>
      </c>
      <c r="N3">
        <v>36.238785557986873</v>
      </c>
      <c r="O3">
        <v>0</v>
      </c>
      <c r="P3">
        <v>42.738964007421153</v>
      </c>
      <c r="Q3">
        <v>6.1324728401448523</v>
      </c>
      <c r="R3">
        <v>13.003351816630088</v>
      </c>
      <c r="S3">
        <v>8.1041278495887177</v>
      </c>
      <c r="T3">
        <v>0</v>
      </c>
      <c r="U3">
        <v>64.030235294117645</v>
      </c>
      <c r="V3">
        <v>4.3522615112891474</v>
      </c>
      <c r="W3">
        <v>13.598358226371063</v>
      </c>
      <c r="X3">
        <v>45.26059333169809</v>
      </c>
      <c r="Y3">
        <v>0</v>
      </c>
      <c r="Z3">
        <v>2.0007000000000001</v>
      </c>
      <c r="AA3">
        <v>8.6195140514311142</v>
      </c>
      <c r="AB3">
        <v>12.12276</v>
      </c>
      <c r="AC3">
        <v>5.9386399999999995</v>
      </c>
      <c r="AD3">
        <v>11.226810000000002</v>
      </c>
      <c r="AE3">
        <v>15.166195200000001</v>
      </c>
      <c r="AF3">
        <v>8.1674999999999986</v>
      </c>
      <c r="AG3">
        <v>5.7340920000000013</v>
      </c>
      <c r="AH3">
        <v>46.922209999999993</v>
      </c>
      <c r="AI3">
        <v>0</v>
      </c>
      <c r="AJ3">
        <v>0</v>
      </c>
      <c r="AK3">
        <v>15.76665</v>
      </c>
      <c r="AL3">
        <v>0</v>
      </c>
      <c r="AM3">
        <v>1.5950999999999995</v>
      </c>
      <c r="AN3">
        <v>1.0521499999999999</v>
      </c>
      <c r="AO3">
        <v>8.1179280000000009</v>
      </c>
      <c r="AP3">
        <v>3.4586338127548415</v>
      </c>
      <c r="AQ3">
        <v>13.917600000000002</v>
      </c>
      <c r="AR3">
        <v>14.564100000000003</v>
      </c>
      <c r="AS3">
        <v>10.069879999999999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1030.9507603821578</v>
      </c>
      <c r="DN3">
        <v>34.852152421820193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19.656700000000001</v>
      </c>
      <c r="H4">
        <v>0</v>
      </c>
      <c r="I4">
        <v>0</v>
      </c>
      <c r="J4">
        <v>12.106299999999999</v>
      </c>
      <c r="K4">
        <v>9.4078029966431345</v>
      </c>
      <c r="L4">
        <v>578.49876218047132</v>
      </c>
      <c r="M4">
        <v>28.233734127430047</v>
      </c>
      <c r="N4">
        <v>36.238785557986873</v>
      </c>
      <c r="O4">
        <v>0</v>
      </c>
      <c r="P4">
        <v>42.738964007421153</v>
      </c>
      <c r="Q4">
        <v>6.1324728401448523</v>
      </c>
      <c r="R4">
        <v>13.003351816630088</v>
      </c>
      <c r="S4">
        <v>8.1041278495887177</v>
      </c>
      <c r="T4">
        <v>0</v>
      </c>
      <c r="U4">
        <v>64.030235294117645</v>
      </c>
      <c r="V4">
        <v>4.374274310595065</v>
      </c>
      <c r="W4">
        <v>13.598358226371063</v>
      </c>
      <c r="X4">
        <v>45.26059333169809</v>
      </c>
      <c r="Y4">
        <v>0</v>
      </c>
      <c r="Z4">
        <v>2.0007000000000001</v>
      </c>
      <c r="AA4">
        <v>4.3097570257155571</v>
      </c>
      <c r="AB4">
        <v>12.12276</v>
      </c>
      <c r="AC4">
        <v>5.9386399999999995</v>
      </c>
      <c r="AD4">
        <v>11.226810000000002</v>
      </c>
      <c r="AE4">
        <v>15.166195200000001</v>
      </c>
      <c r="AF4">
        <v>8.1674999999999986</v>
      </c>
      <c r="AG4">
        <v>5.7340920000000013</v>
      </c>
      <c r="AH4">
        <v>46.922209999999993</v>
      </c>
      <c r="AI4">
        <v>0</v>
      </c>
      <c r="AJ4">
        <v>0</v>
      </c>
      <c r="AK4">
        <v>15.76665</v>
      </c>
      <c r="AL4">
        <v>0</v>
      </c>
      <c r="AM4">
        <v>1.5950999999999995</v>
      </c>
      <c r="AN4">
        <v>1.0521499999999999</v>
      </c>
      <c r="AO4">
        <v>8.1179280000000009</v>
      </c>
      <c r="AP4">
        <v>3.4586338127548415</v>
      </c>
      <c r="AQ4">
        <v>13.917600000000002</v>
      </c>
      <c r="AR4">
        <v>14.564100000000003</v>
      </c>
      <c r="AS4">
        <v>10.069879999999999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1026.8033229913133</v>
      </c>
      <c r="DN4">
        <v>34.711845586255251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19.656700000000001</v>
      </c>
      <c r="H5">
        <v>0</v>
      </c>
      <c r="I5">
        <v>0</v>
      </c>
      <c r="J5">
        <v>33.102450108550777</v>
      </c>
      <c r="K5">
        <v>9.4078029966431345</v>
      </c>
      <c r="L5">
        <v>578.49876218047132</v>
      </c>
      <c r="M5">
        <v>28.233734127430047</v>
      </c>
      <c r="N5">
        <v>36.238785557986873</v>
      </c>
      <c r="O5">
        <v>0</v>
      </c>
      <c r="P5">
        <v>42.738964007421153</v>
      </c>
      <c r="Q5">
        <v>6.1324728401448523</v>
      </c>
      <c r="R5">
        <v>13.003351816630088</v>
      </c>
      <c r="S5">
        <v>8.1041278495887177</v>
      </c>
      <c r="T5">
        <v>0</v>
      </c>
      <c r="U5">
        <v>64.030235294117645</v>
      </c>
      <c r="V5">
        <v>4.374274310595065</v>
      </c>
      <c r="W5">
        <v>13.598358226371063</v>
      </c>
      <c r="X5">
        <v>45.26059333169809</v>
      </c>
      <c r="Y5">
        <v>0</v>
      </c>
      <c r="Z5">
        <v>2.0007000000000001</v>
      </c>
      <c r="AA5">
        <v>4.3097570257155571</v>
      </c>
      <c r="AB5">
        <v>12.12276</v>
      </c>
      <c r="AC5">
        <v>5.9386399999999995</v>
      </c>
      <c r="AD5">
        <v>11.226810000000002</v>
      </c>
      <c r="AE5">
        <v>15.166195200000001</v>
      </c>
      <c r="AF5">
        <v>8.1674999999999986</v>
      </c>
      <c r="AG5">
        <v>5.7340920000000013</v>
      </c>
      <c r="AH5">
        <v>46.922209999999993</v>
      </c>
      <c r="AI5">
        <v>0</v>
      </c>
      <c r="AJ5">
        <v>0</v>
      </c>
      <c r="AK5">
        <v>15.76665</v>
      </c>
      <c r="AL5">
        <v>0</v>
      </c>
      <c r="AM5">
        <v>1.5950999999999995</v>
      </c>
      <c r="AN5">
        <v>1.0521499999999999</v>
      </c>
      <c r="AO5">
        <v>8.1179280000000009</v>
      </c>
      <c r="AP5">
        <v>3.4586338127548415</v>
      </c>
      <c r="AQ5">
        <v>13.917600000000002</v>
      </c>
      <c r="AR5">
        <v>6.7740000000000009</v>
      </c>
      <c r="AS5">
        <v>10.069879999999999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1039.577535138596</v>
      </c>
      <c r="DN5">
        <v>35.143683547523409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19.656700000000001</v>
      </c>
      <c r="H6">
        <v>0</v>
      </c>
      <c r="I6">
        <v>0</v>
      </c>
      <c r="J6">
        <v>39.456000000000003</v>
      </c>
      <c r="K6">
        <v>9.4078029966431345</v>
      </c>
      <c r="L6">
        <v>578.49876218047132</v>
      </c>
      <c r="M6">
        <v>28.233734127430047</v>
      </c>
      <c r="N6">
        <v>36.238785557986873</v>
      </c>
      <c r="O6">
        <v>0</v>
      </c>
      <c r="P6">
        <v>42.738964007421153</v>
      </c>
      <c r="Q6">
        <v>6.1324728401448523</v>
      </c>
      <c r="R6">
        <v>13.003351816630088</v>
      </c>
      <c r="S6">
        <v>8.1041278495887177</v>
      </c>
      <c r="T6">
        <v>0</v>
      </c>
      <c r="U6">
        <v>64.030235294117645</v>
      </c>
      <c r="V6">
        <v>4.374274310595065</v>
      </c>
      <c r="W6">
        <v>13.598358226371063</v>
      </c>
      <c r="X6">
        <v>45.26059333169809</v>
      </c>
      <c r="Y6">
        <v>0</v>
      </c>
      <c r="Z6">
        <v>2.0007000000000001</v>
      </c>
      <c r="AA6">
        <v>4.3097570257155571</v>
      </c>
      <c r="AB6">
        <v>12.12276</v>
      </c>
      <c r="AC6">
        <v>5.9386399999999995</v>
      </c>
      <c r="AD6">
        <v>11.226810000000002</v>
      </c>
      <c r="AE6">
        <v>15.166195200000001</v>
      </c>
      <c r="AF6">
        <v>8.1674999999999986</v>
      </c>
      <c r="AG6">
        <v>5.7340920000000013</v>
      </c>
      <c r="AH6">
        <v>46.922209999999993</v>
      </c>
      <c r="AI6">
        <v>0</v>
      </c>
      <c r="AJ6">
        <v>0</v>
      </c>
      <c r="AK6">
        <v>15.76665</v>
      </c>
      <c r="AL6">
        <v>0</v>
      </c>
      <c r="AM6">
        <v>1.5950999999999995</v>
      </c>
      <c r="AN6">
        <v>1.0521499999999999</v>
      </c>
      <c r="AO6">
        <v>8.1179280000000009</v>
      </c>
      <c r="AP6">
        <v>3.4586338127548415</v>
      </c>
      <c r="AQ6">
        <v>13.917600000000002</v>
      </c>
      <c r="AR6">
        <v>6.7740000000000009</v>
      </c>
      <c r="AS6">
        <v>10.069879999999999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1045.7233241385954</v>
      </c>
      <c r="DN6">
        <v>35.351444438972649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19.656700000000001</v>
      </c>
      <c r="H7">
        <v>0</v>
      </c>
      <c r="I7">
        <v>0</v>
      </c>
      <c r="J7">
        <v>39.456000000000003</v>
      </c>
      <c r="K7">
        <v>9.4078029966431345</v>
      </c>
      <c r="L7">
        <v>578.49876218047132</v>
      </c>
      <c r="M7">
        <v>28.233734127430047</v>
      </c>
      <c r="N7">
        <v>36.238785557986873</v>
      </c>
      <c r="O7">
        <v>0</v>
      </c>
      <c r="P7">
        <v>42.738964007421153</v>
      </c>
      <c r="Q7">
        <v>6.1324728401448523</v>
      </c>
      <c r="R7">
        <v>13.003351816630088</v>
      </c>
      <c r="S7">
        <v>8.1041278495887177</v>
      </c>
      <c r="T7">
        <v>0</v>
      </c>
      <c r="U7">
        <v>64.030235294117645</v>
      </c>
      <c r="V7">
        <v>4.374274310595065</v>
      </c>
      <c r="W7">
        <v>13.598358226371063</v>
      </c>
      <c r="X7">
        <v>45.26059333169809</v>
      </c>
      <c r="Y7">
        <v>0</v>
      </c>
      <c r="Z7">
        <v>2.0007000000000001</v>
      </c>
      <c r="AA7">
        <v>4.3097570257155571</v>
      </c>
      <c r="AB7">
        <v>12.12276</v>
      </c>
      <c r="AC7">
        <v>5.9386399999999995</v>
      </c>
      <c r="AD7">
        <v>11.226810000000002</v>
      </c>
      <c r="AE7">
        <v>15.166195200000001</v>
      </c>
      <c r="AF7">
        <v>8.1674999999999986</v>
      </c>
      <c r="AG7">
        <v>5.7340920000000013</v>
      </c>
      <c r="AH7">
        <v>46.922209999999993</v>
      </c>
      <c r="AI7">
        <v>0</v>
      </c>
      <c r="AJ7">
        <v>0</v>
      </c>
      <c r="AK7">
        <v>15.76665</v>
      </c>
      <c r="AL7">
        <v>0</v>
      </c>
      <c r="AM7">
        <v>1.5950999999999995</v>
      </c>
      <c r="AN7">
        <v>1.0521499999999999</v>
      </c>
      <c r="AO7">
        <v>8.1179280000000009</v>
      </c>
      <c r="AP7">
        <v>3.4586338127548415</v>
      </c>
      <c r="AQ7">
        <v>13.917600000000002</v>
      </c>
      <c r="AR7">
        <v>6.7740000000000009</v>
      </c>
      <c r="AS7">
        <v>6.1905000000000001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1041.9707996878817</v>
      </c>
      <c r="DN7">
        <v>35.224588889686295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19.656700000000001</v>
      </c>
      <c r="H8">
        <v>0</v>
      </c>
      <c r="I8">
        <v>0</v>
      </c>
      <c r="J8">
        <v>39.456000000000003</v>
      </c>
      <c r="K8">
        <v>9.4078029966431345</v>
      </c>
      <c r="L8">
        <v>578.49876218047132</v>
      </c>
      <c r="M8">
        <v>28.233734127430047</v>
      </c>
      <c r="N8">
        <v>36.238785557986873</v>
      </c>
      <c r="O8">
        <v>0</v>
      </c>
      <c r="P8">
        <v>42.738964007421153</v>
      </c>
      <c r="Q8">
        <v>6.1324728401448523</v>
      </c>
      <c r="R8">
        <v>13.003351816630088</v>
      </c>
      <c r="S8">
        <v>8.1041278495887177</v>
      </c>
      <c r="T8">
        <v>0</v>
      </c>
      <c r="U8">
        <v>64.030235294117645</v>
      </c>
      <c r="V8">
        <v>4.374274310595065</v>
      </c>
      <c r="W8">
        <v>13.598358226371063</v>
      </c>
      <c r="X8">
        <v>45.26059333169809</v>
      </c>
      <c r="Y8">
        <v>0</v>
      </c>
      <c r="Z8">
        <v>2.0007000000000001</v>
      </c>
      <c r="AA8">
        <v>4.3097570257155571</v>
      </c>
      <c r="AB8">
        <v>12.12276</v>
      </c>
      <c r="AC8">
        <v>5.9386399999999995</v>
      </c>
      <c r="AD8">
        <v>11.226810000000002</v>
      </c>
      <c r="AE8">
        <v>15.166195200000001</v>
      </c>
      <c r="AF8">
        <v>8.1674999999999986</v>
      </c>
      <c r="AG8">
        <v>5.7340920000000013</v>
      </c>
      <c r="AH8">
        <v>46.922209999999993</v>
      </c>
      <c r="AI8">
        <v>0</v>
      </c>
      <c r="AJ8">
        <v>0</v>
      </c>
      <c r="AK8">
        <v>15.76665</v>
      </c>
      <c r="AL8">
        <v>0</v>
      </c>
      <c r="AM8">
        <v>1.5950999999999995</v>
      </c>
      <c r="AN8">
        <v>1.0521499999999999</v>
      </c>
      <c r="AO8">
        <v>8.1179280000000009</v>
      </c>
      <c r="AP8">
        <v>3.4586338127548415</v>
      </c>
      <c r="AQ8">
        <v>13.917600000000002</v>
      </c>
      <c r="AR8">
        <v>6.7740000000000009</v>
      </c>
      <c r="AS8">
        <v>6.1905000000000001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1041.9707996878817</v>
      </c>
      <c r="DN8">
        <v>35.224588889686295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19.656700000000001</v>
      </c>
      <c r="H9">
        <v>0</v>
      </c>
      <c r="I9">
        <v>0</v>
      </c>
      <c r="J9">
        <v>39.456000000000003</v>
      </c>
      <c r="K9">
        <v>9.4078029966431345</v>
      </c>
      <c r="L9">
        <v>578.49876218047132</v>
      </c>
      <c r="M9">
        <v>28.233734127430047</v>
      </c>
      <c r="N9">
        <v>36.238785557986873</v>
      </c>
      <c r="O9">
        <v>0</v>
      </c>
      <c r="P9">
        <v>42.738964007421153</v>
      </c>
      <c r="Q9">
        <v>6.1324728401448523</v>
      </c>
      <c r="R9">
        <v>13.003351816630088</v>
      </c>
      <c r="S9">
        <v>8.1041278495887177</v>
      </c>
      <c r="T9">
        <v>0</v>
      </c>
      <c r="U9">
        <v>64.030235294117645</v>
      </c>
      <c r="V9">
        <v>4.374274310595065</v>
      </c>
      <c r="W9">
        <v>13.598358226371063</v>
      </c>
      <c r="X9">
        <v>45.26059333169809</v>
      </c>
      <c r="Y9">
        <v>0</v>
      </c>
      <c r="Z9">
        <v>2.0007000000000001</v>
      </c>
      <c r="AA9">
        <v>4.3097570257155571</v>
      </c>
      <c r="AB9">
        <v>12.12276</v>
      </c>
      <c r="AC9">
        <v>5.9386399999999995</v>
      </c>
      <c r="AD9">
        <v>11.226810000000002</v>
      </c>
      <c r="AE9">
        <v>15.166195200000001</v>
      </c>
      <c r="AF9">
        <v>8.1674999999999986</v>
      </c>
      <c r="AG9">
        <v>5.7340920000000013</v>
      </c>
      <c r="AH9">
        <v>46.922209999999993</v>
      </c>
      <c r="AI9">
        <v>0</v>
      </c>
      <c r="AJ9">
        <v>0</v>
      </c>
      <c r="AK9">
        <v>15.76665</v>
      </c>
      <c r="AL9">
        <v>0</v>
      </c>
      <c r="AM9">
        <v>1.5950999999999995</v>
      </c>
      <c r="AN9">
        <v>1.0521499999999999</v>
      </c>
      <c r="AO9">
        <v>8.1179280000000009</v>
      </c>
      <c r="AP9">
        <v>3.4586338127548415</v>
      </c>
      <c r="AQ9">
        <v>13.917600000000002</v>
      </c>
      <c r="AR9">
        <v>6.7740000000000009</v>
      </c>
      <c r="AS9">
        <v>6.1905000000000001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1041.9707996878817</v>
      </c>
      <c r="DN9">
        <v>35.224588889686295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19.656700000000001</v>
      </c>
      <c r="H10">
        <v>0</v>
      </c>
      <c r="I10">
        <v>0</v>
      </c>
      <c r="J10">
        <v>39.456000000000003</v>
      </c>
      <c r="K10">
        <v>9.4078029966431345</v>
      </c>
      <c r="L10">
        <v>578.49876218047132</v>
      </c>
      <c r="M10">
        <v>28.233734127430047</v>
      </c>
      <c r="N10">
        <v>36.238785557986873</v>
      </c>
      <c r="O10">
        <v>0</v>
      </c>
      <c r="P10">
        <v>42.738964007421153</v>
      </c>
      <c r="Q10">
        <v>6.1324728401448523</v>
      </c>
      <c r="R10">
        <v>13.003351816630088</v>
      </c>
      <c r="S10">
        <v>8.1041278495887177</v>
      </c>
      <c r="T10">
        <v>0</v>
      </c>
      <c r="U10">
        <v>64.030235294117645</v>
      </c>
      <c r="V10">
        <v>4.374274310595065</v>
      </c>
      <c r="W10">
        <v>13.598358226371063</v>
      </c>
      <c r="X10">
        <v>45.26059333169809</v>
      </c>
      <c r="Y10">
        <v>0</v>
      </c>
      <c r="Z10">
        <v>2.0007000000000001</v>
      </c>
      <c r="AA10">
        <v>4.3097570257155571</v>
      </c>
      <c r="AB10">
        <v>12.12276</v>
      </c>
      <c r="AC10">
        <v>5.9386399999999995</v>
      </c>
      <c r="AD10">
        <v>11.226810000000002</v>
      </c>
      <c r="AE10">
        <v>15.166195200000001</v>
      </c>
      <c r="AF10">
        <v>8.1674999999999986</v>
      </c>
      <c r="AG10">
        <v>5.7340920000000013</v>
      </c>
      <c r="AH10">
        <v>46.922209999999993</v>
      </c>
      <c r="AI10">
        <v>0</v>
      </c>
      <c r="AJ10">
        <v>0</v>
      </c>
      <c r="AK10">
        <v>15.76665</v>
      </c>
      <c r="AL10">
        <v>0</v>
      </c>
      <c r="AM10">
        <v>1.5950999999999995</v>
      </c>
      <c r="AN10">
        <v>1.0521499999999999</v>
      </c>
      <c r="AO10">
        <v>8.1179280000000009</v>
      </c>
      <c r="AP10">
        <v>3.4586338127548415</v>
      </c>
      <c r="AQ10">
        <v>13.917600000000002</v>
      </c>
      <c r="AR10">
        <v>6.7740000000000009</v>
      </c>
      <c r="AS10">
        <v>6.1905000000000001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1041.9707996878817</v>
      </c>
      <c r="DN10">
        <v>35.224588889686295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52.651710854965913</v>
      </c>
      <c r="H11">
        <v>0</v>
      </c>
      <c r="I11">
        <v>0</v>
      </c>
      <c r="J11">
        <v>39.456000000000003</v>
      </c>
      <c r="K11">
        <v>8.4980322887742954</v>
      </c>
      <c r="L11">
        <v>578.49424767096127</v>
      </c>
      <c r="M11">
        <v>28.233734127430047</v>
      </c>
      <c r="N11">
        <v>36.238785557986873</v>
      </c>
      <c r="O11">
        <v>0</v>
      </c>
      <c r="P11">
        <v>42.738964007421153</v>
      </c>
      <c r="Q11">
        <v>6.3385283480625425</v>
      </c>
      <c r="R11">
        <v>13.003351816630088</v>
      </c>
      <c r="S11">
        <v>8.3734286650124083</v>
      </c>
      <c r="T11">
        <v>0</v>
      </c>
      <c r="U11">
        <v>64.030235294117645</v>
      </c>
      <c r="V11">
        <v>4.374274310595065</v>
      </c>
      <c r="W11">
        <v>13.696527455977755</v>
      </c>
      <c r="X11">
        <v>45.26059333169809</v>
      </c>
      <c r="Y11">
        <v>0</v>
      </c>
      <c r="Z11">
        <v>2.0007000000000001</v>
      </c>
      <c r="AA11">
        <v>4.3097570257155571</v>
      </c>
      <c r="AB11">
        <v>12.12276</v>
      </c>
      <c r="AC11">
        <v>5.9386399999999995</v>
      </c>
      <c r="AD11">
        <v>11.226810000000002</v>
      </c>
      <c r="AE11">
        <v>15.166195200000001</v>
      </c>
      <c r="AF11">
        <v>8.1674999999999986</v>
      </c>
      <c r="AG11">
        <v>5.7340920000000013</v>
      </c>
      <c r="AH11">
        <v>46.922209999999993</v>
      </c>
      <c r="AI11">
        <v>0</v>
      </c>
      <c r="AJ11">
        <v>0</v>
      </c>
      <c r="AK11">
        <v>15.76665</v>
      </c>
      <c r="AL11">
        <v>0</v>
      </c>
      <c r="AM11">
        <v>1.5950999999999995</v>
      </c>
      <c r="AN11">
        <v>1.0521499999999999</v>
      </c>
      <c r="AO11">
        <v>8.1179280000000009</v>
      </c>
      <c r="AP11">
        <v>3.4586338127548415</v>
      </c>
      <c r="AQ11">
        <v>13.917600000000002</v>
      </c>
      <c r="AR11">
        <v>6.7740000000000009</v>
      </c>
      <c r="AS11">
        <v>6.1905000000000001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1073.5572566735189</v>
      </c>
      <c r="DN11">
        <v>36.2923830945848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59.656999999999996</v>
      </c>
      <c r="H12">
        <v>0</v>
      </c>
      <c r="I12">
        <v>0</v>
      </c>
      <c r="J12">
        <v>39.456000000000003</v>
      </c>
      <c r="K12">
        <v>7.8673034773009531</v>
      </c>
      <c r="L12">
        <v>578.49424767096127</v>
      </c>
      <c r="M12">
        <v>28.233734127430047</v>
      </c>
      <c r="N12">
        <v>36.238785557986873</v>
      </c>
      <c r="O12">
        <v>0</v>
      </c>
      <c r="P12">
        <v>42.738964007421153</v>
      </c>
      <c r="Q12">
        <v>6.3385283480625425</v>
      </c>
      <c r="R12">
        <v>13.003351816630088</v>
      </c>
      <c r="S12">
        <v>8.3738240812925859</v>
      </c>
      <c r="T12">
        <v>0</v>
      </c>
      <c r="U12">
        <v>64.030235294117645</v>
      </c>
      <c r="V12">
        <v>4.374274310595065</v>
      </c>
      <c r="W12">
        <v>13.696527455977755</v>
      </c>
      <c r="X12">
        <v>45.26059333169809</v>
      </c>
      <c r="Y12">
        <v>0</v>
      </c>
      <c r="Z12">
        <v>2.0007000000000001</v>
      </c>
      <c r="AA12">
        <v>4.3097570257155571</v>
      </c>
      <c r="AB12">
        <v>12.12276</v>
      </c>
      <c r="AC12">
        <v>5.9386399999999995</v>
      </c>
      <c r="AD12">
        <v>11.226810000000002</v>
      </c>
      <c r="AE12">
        <v>15.166195200000001</v>
      </c>
      <c r="AF12">
        <v>8.1674999999999986</v>
      </c>
      <c r="AG12">
        <v>5.7340920000000013</v>
      </c>
      <c r="AH12">
        <v>46.922209999999993</v>
      </c>
      <c r="AI12">
        <v>0</v>
      </c>
      <c r="AJ12">
        <v>0</v>
      </c>
      <c r="AK12">
        <v>15.76665</v>
      </c>
      <c r="AL12">
        <v>0</v>
      </c>
      <c r="AM12">
        <v>1.5950999999999995</v>
      </c>
      <c r="AN12">
        <v>1.0521499999999999</v>
      </c>
      <c r="AO12">
        <v>8.1179280000000009</v>
      </c>
      <c r="AP12">
        <v>3.4586338127548415</v>
      </c>
      <c r="AQ12">
        <v>13.917600000000002</v>
      </c>
      <c r="AR12">
        <v>6.7740000000000009</v>
      </c>
      <c r="AS12">
        <v>6.1905000000000001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1079.7237509817496</v>
      </c>
      <c r="DN12">
        <v>36.500844536194855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59.656999999999996</v>
      </c>
      <c r="H13">
        <v>0</v>
      </c>
      <c r="I13">
        <v>0</v>
      </c>
      <c r="J13">
        <v>39.456000000000003</v>
      </c>
      <c r="K13">
        <v>9.4077812270966401</v>
      </c>
      <c r="L13">
        <v>578.49424767096127</v>
      </c>
      <c r="M13">
        <v>28.233734127430047</v>
      </c>
      <c r="N13">
        <v>36.238785557986873</v>
      </c>
      <c r="O13">
        <v>0</v>
      </c>
      <c r="P13">
        <v>42.738964007421153</v>
      </c>
      <c r="Q13">
        <v>6.1285579636363643</v>
      </c>
      <c r="R13">
        <v>13.003351816630088</v>
      </c>
      <c r="S13">
        <v>8.0968574257425754</v>
      </c>
      <c r="T13">
        <v>0</v>
      </c>
      <c r="U13">
        <v>64.030235294117645</v>
      </c>
      <c r="V13">
        <v>4.374274310595065</v>
      </c>
      <c r="W13">
        <v>13.68795077636153</v>
      </c>
      <c r="X13">
        <v>45.26059333169809</v>
      </c>
      <c r="Y13">
        <v>0</v>
      </c>
      <c r="Z13">
        <v>2.0007000000000001</v>
      </c>
      <c r="AA13">
        <v>4.3097570257155571</v>
      </c>
      <c r="AB13">
        <v>12.12276</v>
      </c>
      <c r="AC13">
        <v>5.9386399999999995</v>
      </c>
      <c r="AD13">
        <v>11.226810000000002</v>
      </c>
      <c r="AE13">
        <v>15.166195200000001</v>
      </c>
      <c r="AF13">
        <v>8.1674999999999986</v>
      </c>
      <c r="AG13">
        <v>5.7340920000000013</v>
      </c>
      <c r="AH13">
        <v>46.922209999999993</v>
      </c>
      <c r="AI13">
        <v>0</v>
      </c>
      <c r="AJ13">
        <v>0</v>
      </c>
      <c r="AK13">
        <v>15.76665</v>
      </c>
      <c r="AL13">
        <v>0</v>
      </c>
      <c r="AM13">
        <v>1.5950999999999995</v>
      </c>
      <c r="AN13">
        <v>1.0521499999999999</v>
      </c>
      <c r="AO13">
        <v>8.1179280000000009</v>
      </c>
      <c r="AP13">
        <v>3.4586338127548415</v>
      </c>
      <c r="AQ13">
        <v>13.917600000000002</v>
      </c>
      <c r="AR13">
        <v>7.112700000000002</v>
      </c>
      <c r="AS13">
        <v>6.1905000000000001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1081.0621690081639</v>
      </c>
      <c r="DN13">
        <v>36.546090539983716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59.656999999999996</v>
      </c>
      <c r="H14">
        <v>0</v>
      </c>
      <c r="I14">
        <v>0</v>
      </c>
      <c r="J14">
        <v>39.456000000000003</v>
      </c>
      <c r="K14">
        <v>9.4078537021010185</v>
      </c>
      <c r="L14">
        <v>578.49424767096127</v>
      </c>
      <c r="M14">
        <v>28.233734127430047</v>
      </c>
      <c r="N14">
        <v>36.238785557986873</v>
      </c>
      <c r="O14">
        <v>0</v>
      </c>
      <c r="P14">
        <v>42.738964007421153</v>
      </c>
      <c r="Q14">
        <v>6.1285579636363643</v>
      </c>
      <c r="R14">
        <v>13.003351816630088</v>
      </c>
      <c r="S14">
        <v>8.0968574257425754</v>
      </c>
      <c r="T14">
        <v>0</v>
      </c>
      <c r="U14">
        <v>64.030235294117645</v>
      </c>
      <c r="V14">
        <v>4.374274310595065</v>
      </c>
      <c r="W14">
        <v>13.68795077636153</v>
      </c>
      <c r="X14">
        <v>45.26059333169809</v>
      </c>
      <c r="Y14">
        <v>0</v>
      </c>
      <c r="Z14">
        <v>2.0007000000000001</v>
      </c>
      <c r="AA14">
        <v>4.3097570257155571</v>
      </c>
      <c r="AB14">
        <v>12.12276</v>
      </c>
      <c r="AC14">
        <v>5.9386399999999995</v>
      </c>
      <c r="AD14">
        <v>11.226810000000002</v>
      </c>
      <c r="AE14">
        <v>15.166195200000001</v>
      </c>
      <c r="AF14">
        <v>8.1674999999999986</v>
      </c>
      <c r="AG14">
        <v>5.7340920000000013</v>
      </c>
      <c r="AH14">
        <v>46.922209999999993</v>
      </c>
      <c r="AI14">
        <v>0</v>
      </c>
      <c r="AJ14">
        <v>0</v>
      </c>
      <c r="AK14">
        <v>15.76665</v>
      </c>
      <c r="AL14">
        <v>0</v>
      </c>
      <c r="AM14">
        <v>1.5950999999999995</v>
      </c>
      <c r="AN14">
        <v>1.0521499999999999</v>
      </c>
      <c r="AO14">
        <v>8.1179280000000009</v>
      </c>
      <c r="AP14">
        <v>3.4586338127548415</v>
      </c>
      <c r="AQ14">
        <v>13.917600000000002</v>
      </c>
      <c r="AR14">
        <v>7.112700000000002</v>
      </c>
      <c r="AS14">
        <v>6.1905000000000001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1081.0622391129461</v>
      </c>
      <c r="DN14">
        <v>36.546092910205736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39.656776698024842</v>
      </c>
      <c r="H15">
        <v>0</v>
      </c>
      <c r="I15">
        <v>0</v>
      </c>
      <c r="J15">
        <v>39.456000000000003</v>
      </c>
      <c r="K15">
        <v>9.4075809536285071</v>
      </c>
      <c r="L15">
        <v>578.49424767096127</v>
      </c>
      <c r="M15">
        <v>28.233734127430047</v>
      </c>
      <c r="N15">
        <v>36.238785557986873</v>
      </c>
      <c r="O15">
        <v>0</v>
      </c>
      <c r="P15">
        <v>42.738964007421153</v>
      </c>
      <c r="Q15">
        <v>6.1285579636363643</v>
      </c>
      <c r="R15">
        <v>13.003351816630088</v>
      </c>
      <c r="S15">
        <v>8.0968574257425754</v>
      </c>
      <c r="T15">
        <v>0</v>
      </c>
      <c r="U15">
        <v>63.847605801708717</v>
      </c>
      <c r="V15">
        <v>4.374274310595065</v>
      </c>
      <c r="W15">
        <v>13.68795077636153</v>
      </c>
      <c r="X15">
        <v>45.26059333169809</v>
      </c>
      <c r="Y15">
        <v>0</v>
      </c>
      <c r="Z15">
        <v>2.0007000000000001</v>
      </c>
      <c r="AA15">
        <v>4.3097570257155571</v>
      </c>
      <c r="AB15">
        <v>12.12276</v>
      </c>
      <c r="AC15">
        <v>5.9386399999999995</v>
      </c>
      <c r="AD15">
        <v>11.226810000000002</v>
      </c>
      <c r="AE15">
        <v>15.166195200000001</v>
      </c>
      <c r="AF15">
        <v>5.4449999999999985</v>
      </c>
      <c r="AG15">
        <v>5.7340920000000013</v>
      </c>
      <c r="AH15">
        <v>46.922209999999993</v>
      </c>
      <c r="AI15">
        <v>0</v>
      </c>
      <c r="AJ15">
        <v>0</v>
      </c>
      <c r="AK15">
        <v>15.76665</v>
      </c>
      <c r="AL15">
        <v>0</v>
      </c>
      <c r="AM15">
        <v>1.5950999999999995</v>
      </c>
      <c r="AN15">
        <v>1.0521499999999999</v>
      </c>
      <c r="AO15">
        <v>8.1179280000000009</v>
      </c>
      <c r="AP15">
        <v>3.1049099000867324</v>
      </c>
      <c r="AQ15">
        <v>13.917600000000002</v>
      </c>
      <c r="AR15">
        <v>7.112700000000002</v>
      </c>
      <c r="AS15">
        <v>6.1905000000000001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1058.5634908650816</v>
      </c>
      <c r="DN15">
        <v>35.785491702545727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39.656776698024842</v>
      </c>
      <c r="H16">
        <v>0</v>
      </c>
      <c r="I16">
        <v>0</v>
      </c>
      <c r="J16">
        <v>39.456000000000003</v>
      </c>
      <c r="K16">
        <v>9.4077829425150892</v>
      </c>
      <c r="L16">
        <v>578.49424767096127</v>
      </c>
      <c r="M16">
        <v>28.233734127430047</v>
      </c>
      <c r="N16">
        <v>36.238785557986873</v>
      </c>
      <c r="O16">
        <v>0</v>
      </c>
      <c r="P16">
        <v>42.738964007421153</v>
      </c>
      <c r="Q16">
        <v>6.1285579636363643</v>
      </c>
      <c r="R16">
        <v>13.003351816630088</v>
      </c>
      <c r="S16">
        <v>8.0968574257425754</v>
      </c>
      <c r="T16">
        <v>0</v>
      </c>
      <c r="U16">
        <v>63.847605801708717</v>
      </c>
      <c r="V16">
        <v>4.374274310595065</v>
      </c>
      <c r="W16">
        <v>13.68795077636153</v>
      </c>
      <c r="X16">
        <v>45.26059333169809</v>
      </c>
      <c r="Y16">
        <v>0</v>
      </c>
      <c r="Z16">
        <v>2.0007000000000001</v>
      </c>
      <c r="AA16">
        <v>4.3097570257155571</v>
      </c>
      <c r="AB16">
        <v>12.12276</v>
      </c>
      <c r="AC16">
        <v>5.9386399999999995</v>
      </c>
      <c r="AD16">
        <v>11.226810000000002</v>
      </c>
      <c r="AE16">
        <v>15.166195200000001</v>
      </c>
      <c r="AF16">
        <v>5.4449999999999985</v>
      </c>
      <c r="AG16">
        <v>5.7340920000000013</v>
      </c>
      <c r="AH16">
        <v>46.922209999999993</v>
      </c>
      <c r="AI16">
        <v>0</v>
      </c>
      <c r="AJ16">
        <v>0</v>
      </c>
      <c r="AK16">
        <v>15.76665</v>
      </c>
      <c r="AL16">
        <v>0</v>
      </c>
      <c r="AM16">
        <v>1.5950999999999995</v>
      </c>
      <c r="AN16">
        <v>1.0521499999999999</v>
      </c>
      <c r="AO16">
        <v>8.1179280000000009</v>
      </c>
      <c r="AP16">
        <v>3.1049099000867324</v>
      </c>
      <c r="AQ16">
        <v>13.917600000000002</v>
      </c>
      <c r="AR16">
        <v>7.112700000000002</v>
      </c>
      <c r="AS16">
        <v>6.1905000000000001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1058.5636862486087</v>
      </c>
      <c r="DN16">
        <v>35.785498307905144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19.656700000000001</v>
      </c>
      <c r="H17">
        <v>0</v>
      </c>
      <c r="I17">
        <v>0</v>
      </c>
      <c r="J17">
        <v>12.517300567205799</v>
      </c>
      <c r="K17">
        <v>9.4075462612743657</v>
      </c>
      <c r="L17">
        <v>590.67281348881886</v>
      </c>
      <c r="M17">
        <v>28.233734127430047</v>
      </c>
      <c r="N17">
        <v>36.238785557986873</v>
      </c>
      <c r="O17">
        <v>0</v>
      </c>
      <c r="P17">
        <v>42.738964007421153</v>
      </c>
      <c r="Q17">
        <v>6.1285579636363643</v>
      </c>
      <c r="R17">
        <v>13.003351816630088</v>
      </c>
      <c r="S17">
        <v>8.0968574257425754</v>
      </c>
      <c r="T17">
        <v>0</v>
      </c>
      <c r="U17">
        <v>63.847605801708717</v>
      </c>
      <c r="V17">
        <v>4.374274310595065</v>
      </c>
      <c r="W17">
        <v>13.68795077636153</v>
      </c>
      <c r="X17">
        <v>45.26059333169809</v>
      </c>
      <c r="Y17">
        <v>0</v>
      </c>
      <c r="Z17">
        <v>2.0007000000000001</v>
      </c>
      <c r="AA17">
        <v>4.3097570257155571</v>
      </c>
      <c r="AB17">
        <v>12.12276</v>
      </c>
      <c r="AC17">
        <v>5.9386399999999995</v>
      </c>
      <c r="AD17">
        <v>11.226810000000002</v>
      </c>
      <c r="AE17">
        <v>15.166195200000001</v>
      </c>
      <c r="AF17">
        <v>5.4449999999999985</v>
      </c>
      <c r="AG17">
        <v>5.7340920000000013</v>
      </c>
      <c r="AH17">
        <v>46.922209999999993</v>
      </c>
      <c r="AI17">
        <v>0</v>
      </c>
      <c r="AJ17">
        <v>0</v>
      </c>
      <c r="AK17">
        <v>15.76665</v>
      </c>
      <c r="AL17">
        <v>0</v>
      </c>
      <c r="AM17">
        <v>1.5950999999999995</v>
      </c>
      <c r="AN17">
        <v>1.0521499999999999</v>
      </c>
      <c r="AO17">
        <v>8.1179280000000009</v>
      </c>
      <c r="AP17">
        <v>3.1049099000867324</v>
      </c>
      <c r="AQ17">
        <v>13.917600000000002</v>
      </c>
      <c r="AR17">
        <v>7.112700000000002</v>
      </c>
      <c r="AS17">
        <v>6.1905000000000001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1083.7220933335786</v>
      </c>
      <c r="DN17">
        <v>-24.133355771266881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19.656700000000001</v>
      </c>
      <c r="H18">
        <v>0</v>
      </c>
      <c r="I18">
        <v>0</v>
      </c>
      <c r="J18">
        <v>12.106299999999999</v>
      </c>
      <c r="K18">
        <v>9.4077269328104673</v>
      </c>
      <c r="L18">
        <v>590.67281348881886</v>
      </c>
      <c r="M18">
        <v>28.233734127430047</v>
      </c>
      <c r="N18">
        <v>36.238785557986873</v>
      </c>
      <c r="O18">
        <v>0</v>
      </c>
      <c r="P18">
        <v>42.738964007421153</v>
      </c>
      <c r="Q18">
        <v>6.1285579636363643</v>
      </c>
      <c r="R18">
        <v>13.003351816630088</v>
      </c>
      <c r="S18">
        <v>8.0968574257425754</v>
      </c>
      <c r="T18">
        <v>0</v>
      </c>
      <c r="U18">
        <v>63.847605801708717</v>
      </c>
      <c r="V18">
        <v>4.374274310595065</v>
      </c>
      <c r="W18">
        <v>13.68795077636153</v>
      </c>
      <c r="X18">
        <v>45.26059333169809</v>
      </c>
      <c r="Y18">
        <v>0</v>
      </c>
      <c r="Z18">
        <v>2.0007000000000001</v>
      </c>
      <c r="AA18">
        <v>4.3097570257155571</v>
      </c>
      <c r="AB18">
        <v>12.12276</v>
      </c>
      <c r="AC18">
        <v>5.9386399999999995</v>
      </c>
      <c r="AD18">
        <v>11.226810000000002</v>
      </c>
      <c r="AE18">
        <v>15.166195200000001</v>
      </c>
      <c r="AF18">
        <v>5.4449999999999985</v>
      </c>
      <c r="AG18">
        <v>5.7340920000000013</v>
      </c>
      <c r="AH18">
        <v>46.922209999999993</v>
      </c>
      <c r="AI18">
        <v>0</v>
      </c>
      <c r="AJ18">
        <v>0</v>
      </c>
      <c r="AK18">
        <v>15.76665</v>
      </c>
      <c r="AL18">
        <v>0</v>
      </c>
      <c r="AM18">
        <v>1.5950999999999995</v>
      </c>
      <c r="AN18">
        <v>1.0521499999999999</v>
      </c>
      <c r="AO18">
        <v>8.1179280000000009</v>
      </c>
      <c r="AP18">
        <v>3.1049099000867324</v>
      </c>
      <c r="AQ18">
        <v>13.917600000000002</v>
      </c>
      <c r="AR18">
        <v>7.112700000000002</v>
      </c>
      <c r="AS18">
        <v>6.1905000000000001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1083.3247075031306</v>
      </c>
      <c r="DN18">
        <v>-24.146789836488882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19.656700000000001</v>
      </c>
      <c r="H19">
        <v>0</v>
      </c>
      <c r="I19">
        <v>0</v>
      </c>
      <c r="J19">
        <v>12.106299999999999</v>
      </c>
      <c r="K19">
        <v>9.40782300535008</v>
      </c>
      <c r="L19">
        <v>591.5568001950237</v>
      </c>
      <c r="M19">
        <v>28.233734127430047</v>
      </c>
      <c r="N19">
        <v>36.238785557986873</v>
      </c>
      <c r="O19">
        <v>0</v>
      </c>
      <c r="P19">
        <v>42.738964007421153</v>
      </c>
      <c r="Q19">
        <v>6.1285579636363643</v>
      </c>
      <c r="R19">
        <v>13.01056980215203</v>
      </c>
      <c r="S19">
        <v>8.0968574257425754</v>
      </c>
      <c r="T19">
        <v>0</v>
      </c>
      <c r="U19">
        <v>63.847605801708717</v>
      </c>
      <c r="V19">
        <v>4.3738120413922861</v>
      </c>
      <c r="W19">
        <v>13.68795077636153</v>
      </c>
      <c r="X19">
        <v>45.26059333169809</v>
      </c>
      <c r="Y19">
        <v>0</v>
      </c>
      <c r="Z19">
        <v>2.0007000000000001</v>
      </c>
      <c r="AA19">
        <v>4.3097570257155571</v>
      </c>
      <c r="AB19">
        <v>12.12276</v>
      </c>
      <c r="AC19">
        <v>5.9386399999999995</v>
      </c>
      <c r="AD19">
        <v>11.226810000000002</v>
      </c>
      <c r="AE19">
        <v>15.166195200000001</v>
      </c>
      <c r="AF19">
        <v>5.4449999999999985</v>
      </c>
      <c r="AG19">
        <v>5.7340920000000013</v>
      </c>
      <c r="AH19">
        <v>46.922209999999993</v>
      </c>
      <c r="AI19">
        <v>0</v>
      </c>
      <c r="AJ19">
        <v>0</v>
      </c>
      <c r="AK19">
        <v>15.76665</v>
      </c>
      <c r="AL19">
        <v>0</v>
      </c>
      <c r="AM19">
        <v>1.3497000000000001</v>
      </c>
      <c r="AN19">
        <v>1.0521499999999999</v>
      </c>
      <c r="AO19">
        <v>8.1179280000000009</v>
      </c>
      <c r="AP19">
        <v>3.1049099000867324</v>
      </c>
      <c r="AQ19">
        <v>13.917600000000002</v>
      </c>
      <c r="AR19">
        <v>7.112700000000002</v>
      </c>
      <c r="AS19">
        <v>6.1905000000000001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1093.0939597166071</v>
      </c>
      <c r="DN19">
        <v>-33.270603554901449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19.656700000000001</v>
      </c>
      <c r="H20">
        <v>0</v>
      </c>
      <c r="I20">
        <v>0</v>
      </c>
      <c r="J20">
        <v>12.106299999999999</v>
      </c>
      <c r="K20">
        <v>9.40782300535008</v>
      </c>
      <c r="L20">
        <v>591.5568001950237</v>
      </c>
      <c r="M20">
        <v>28.233734127430047</v>
      </c>
      <c r="N20">
        <v>36.238785557986873</v>
      </c>
      <c r="O20">
        <v>0</v>
      </c>
      <c r="P20">
        <v>42.738964007421153</v>
      </c>
      <c r="Q20">
        <v>6.1285579636363643</v>
      </c>
      <c r="R20">
        <v>13.01056980215203</v>
      </c>
      <c r="S20">
        <v>8.0968574257425754</v>
      </c>
      <c r="T20">
        <v>0</v>
      </c>
      <c r="U20">
        <v>63.847605801708717</v>
      </c>
      <c r="V20">
        <v>4.3738120413922861</v>
      </c>
      <c r="W20">
        <v>13.68552782369146</v>
      </c>
      <c r="X20">
        <v>45.26059333169809</v>
      </c>
      <c r="Y20">
        <v>0</v>
      </c>
      <c r="Z20">
        <v>2.0007000000000001</v>
      </c>
      <c r="AA20">
        <v>4.3097570257155571</v>
      </c>
      <c r="AB20">
        <v>12.12276</v>
      </c>
      <c r="AC20">
        <v>5.9386399999999995</v>
      </c>
      <c r="AD20">
        <v>11.226810000000002</v>
      </c>
      <c r="AE20">
        <v>15.166195200000001</v>
      </c>
      <c r="AF20">
        <v>5.4449999999999985</v>
      </c>
      <c r="AG20">
        <v>5.7340920000000013</v>
      </c>
      <c r="AH20">
        <v>46.922209999999993</v>
      </c>
      <c r="AI20">
        <v>0</v>
      </c>
      <c r="AJ20">
        <v>0</v>
      </c>
      <c r="AK20">
        <v>15.76665</v>
      </c>
      <c r="AL20">
        <v>0</v>
      </c>
      <c r="AM20">
        <v>0</v>
      </c>
      <c r="AN20">
        <v>1.0521499999999999</v>
      </c>
      <c r="AO20">
        <v>8.1179280000000009</v>
      </c>
      <c r="AP20">
        <v>3.1049099000867324</v>
      </c>
      <c r="AQ20">
        <v>13.917600000000002</v>
      </c>
      <c r="AR20">
        <v>14.564100000000003</v>
      </c>
      <c r="AS20">
        <v>6.1905000000000001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1098.9937908628126</v>
      </c>
      <c r="DN20">
        <v>-33.071157653776993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19.656700000000001</v>
      </c>
      <c r="H21">
        <v>0</v>
      </c>
      <c r="I21">
        <v>0</v>
      </c>
      <c r="J21">
        <v>12.106299999999999</v>
      </c>
      <c r="K21">
        <v>9.40782300535008</v>
      </c>
      <c r="L21">
        <v>591.5568001950237</v>
      </c>
      <c r="M21">
        <v>28.233734127430047</v>
      </c>
      <c r="N21">
        <v>36.238785557986873</v>
      </c>
      <c r="O21">
        <v>0</v>
      </c>
      <c r="P21">
        <v>42.738964007421153</v>
      </c>
      <c r="Q21">
        <v>6.1285579636363643</v>
      </c>
      <c r="R21">
        <v>13.01056980215203</v>
      </c>
      <c r="S21">
        <v>8.0968574257425754</v>
      </c>
      <c r="T21">
        <v>0</v>
      </c>
      <c r="U21">
        <v>63.847605801708717</v>
      </c>
      <c r="V21">
        <v>4.3738120413922861</v>
      </c>
      <c r="W21">
        <v>13.68552782369146</v>
      </c>
      <c r="X21">
        <v>45.26059333169809</v>
      </c>
      <c r="Y21">
        <v>0</v>
      </c>
      <c r="Z21">
        <v>2.0007000000000001</v>
      </c>
      <c r="AA21">
        <v>4.3097570257155571</v>
      </c>
      <c r="AB21">
        <v>12.12276</v>
      </c>
      <c r="AC21">
        <v>5.9386399999999995</v>
      </c>
      <c r="AD21">
        <v>11.226810000000002</v>
      </c>
      <c r="AE21">
        <v>15.166195200000001</v>
      </c>
      <c r="AF21">
        <v>5.4449999999999985</v>
      </c>
      <c r="AG21">
        <v>5.7340920000000013</v>
      </c>
      <c r="AH21">
        <v>46.922209999999993</v>
      </c>
      <c r="AI21">
        <v>0</v>
      </c>
      <c r="AJ21">
        <v>0</v>
      </c>
      <c r="AK21">
        <v>15.76665</v>
      </c>
      <c r="AL21">
        <v>0</v>
      </c>
      <c r="AM21">
        <v>0</v>
      </c>
      <c r="AN21">
        <v>1.0521499999999999</v>
      </c>
      <c r="AO21">
        <v>8.1179280000000009</v>
      </c>
      <c r="AP21">
        <v>3.1049099000867324</v>
      </c>
      <c r="AQ21">
        <v>13.917600000000002</v>
      </c>
      <c r="AR21">
        <v>14.564100000000003</v>
      </c>
      <c r="AS21">
        <v>6.1905000000000001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1098.9937908628126</v>
      </c>
      <c r="DN21">
        <v>-33.071157653776993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19.656700000000001</v>
      </c>
      <c r="H22">
        <v>0</v>
      </c>
      <c r="I22">
        <v>0</v>
      </c>
      <c r="J22">
        <v>12.106299999999999</v>
      </c>
      <c r="K22">
        <v>9.40782300535008</v>
      </c>
      <c r="L22">
        <v>591.5568001950237</v>
      </c>
      <c r="M22">
        <v>28.233734127430047</v>
      </c>
      <c r="N22">
        <v>36.238785557986873</v>
      </c>
      <c r="O22">
        <v>0</v>
      </c>
      <c r="P22">
        <v>42.738964007421153</v>
      </c>
      <c r="Q22">
        <v>6.1285579636363643</v>
      </c>
      <c r="R22">
        <v>13.01056980215203</v>
      </c>
      <c r="S22">
        <v>8.0968574257425754</v>
      </c>
      <c r="T22">
        <v>0</v>
      </c>
      <c r="U22">
        <v>63.847605801708717</v>
      </c>
      <c r="V22">
        <v>4.374274310595065</v>
      </c>
      <c r="W22">
        <v>13.68552782369146</v>
      </c>
      <c r="X22">
        <v>45.26059333169809</v>
      </c>
      <c r="Y22">
        <v>0</v>
      </c>
      <c r="Z22">
        <v>2.0007000000000001</v>
      </c>
      <c r="AA22">
        <v>4.3097570257155571</v>
      </c>
      <c r="AB22">
        <v>12.12276</v>
      </c>
      <c r="AC22">
        <v>5.9386399999999995</v>
      </c>
      <c r="AD22">
        <v>11.226810000000002</v>
      </c>
      <c r="AE22">
        <v>15.166195200000001</v>
      </c>
      <c r="AF22">
        <v>5.4449999999999985</v>
      </c>
      <c r="AG22">
        <v>5.7340920000000013</v>
      </c>
      <c r="AH22">
        <v>46.922209999999993</v>
      </c>
      <c r="AI22">
        <v>0</v>
      </c>
      <c r="AJ22">
        <v>0</v>
      </c>
      <c r="AK22">
        <v>15.76665</v>
      </c>
      <c r="AL22">
        <v>0</v>
      </c>
      <c r="AM22">
        <v>0</v>
      </c>
      <c r="AN22">
        <v>1.0521499999999999</v>
      </c>
      <c r="AO22">
        <v>8.1179280000000009</v>
      </c>
      <c r="AP22">
        <v>3.1049099000867324</v>
      </c>
      <c r="AQ22">
        <v>13.917600000000002</v>
      </c>
      <c r="AR22">
        <v>7.112700000000002</v>
      </c>
      <c r="AS22">
        <v>6.1905000000000001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1091.7864986992809</v>
      </c>
      <c r="DN22">
        <v>-33.314803221042666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19.656700000000001</v>
      </c>
      <c r="H23">
        <v>0</v>
      </c>
      <c r="I23">
        <v>0</v>
      </c>
      <c r="J23">
        <v>12.106299999999999</v>
      </c>
      <c r="K23">
        <v>9.40782300535008</v>
      </c>
      <c r="L23">
        <v>589.29821246569827</v>
      </c>
      <c r="M23">
        <v>28.233734127430047</v>
      </c>
      <c r="N23">
        <v>36.238785557986873</v>
      </c>
      <c r="O23">
        <v>0</v>
      </c>
      <c r="P23">
        <v>42.738964007421153</v>
      </c>
      <c r="Q23">
        <v>6.1285579636363643</v>
      </c>
      <c r="R23">
        <v>13.01056980215203</v>
      </c>
      <c r="S23">
        <v>8.0968574257425754</v>
      </c>
      <c r="T23">
        <v>0</v>
      </c>
      <c r="U23">
        <v>63.847605801708717</v>
      </c>
      <c r="V23">
        <v>4.374274310595065</v>
      </c>
      <c r="W23">
        <v>13.410004258339249</v>
      </c>
      <c r="X23">
        <v>45.26059333169809</v>
      </c>
      <c r="Y23">
        <v>0</v>
      </c>
      <c r="Z23">
        <v>2.0007000000000001</v>
      </c>
      <c r="AA23">
        <v>4.3097570257155571</v>
      </c>
      <c r="AB23">
        <v>12.12276</v>
      </c>
      <c r="AC23">
        <v>5.9386399999999995</v>
      </c>
      <c r="AD23">
        <v>11.226810000000002</v>
      </c>
      <c r="AE23">
        <v>15.166195200000001</v>
      </c>
      <c r="AF23">
        <v>5.4449999999999985</v>
      </c>
      <c r="AG23">
        <v>5.7340920000000013</v>
      </c>
      <c r="AH23">
        <v>46.922209999999993</v>
      </c>
      <c r="AI23">
        <v>0</v>
      </c>
      <c r="AJ23">
        <v>0</v>
      </c>
      <c r="AK23">
        <v>15.76665</v>
      </c>
      <c r="AL23">
        <v>0</v>
      </c>
      <c r="AM23">
        <v>0</v>
      </c>
      <c r="AN23">
        <v>1.0521499999999999</v>
      </c>
      <c r="AO23">
        <v>8.1179280000000009</v>
      </c>
      <c r="AP23">
        <v>3.1049099000867324</v>
      </c>
      <c r="AQ23">
        <v>13.917600000000002</v>
      </c>
      <c r="AR23">
        <v>7.112700000000002</v>
      </c>
      <c r="AS23">
        <v>6.1905000000000001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1066.5199844925423</v>
      </c>
      <c r="DN23">
        <v>-10.582400308981661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19.656700000000001</v>
      </c>
      <c r="H24">
        <v>0</v>
      </c>
      <c r="I24">
        <v>0</v>
      </c>
      <c r="J24">
        <v>12.106299999999999</v>
      </c>
      <c r="K24">
        <v>9.40782300535008</v>
      </c>
      <c r="L24">
        <v>589.29821246569827</v>
      </c>
      <c r="M24">
        <v>28.233734127430047</v>
      </c>
      <c r="N24">
        <v>36.238785557986873</v>
      </c>
      <c r="O24">
        <v>0</v>
      </c>
      <c r="P24">
        <v>42.738964007421153</v>
      </c>
      <c r="Q24">
        <v>6.1285579636363643</v>
      </c>
      <c r="R24">
        <v>13.01056980215203</v>
      </c>
      <c r="S24">
        <v>8.0968574257425754</v>
      </c>
      <c r="T24">
        <v>0</v>
      </c>
      <c r="U24">
        <v>63.847605801708717</v>
      </c>
      <c r="V24">
        <v>4.374274310595065</v>
      </c>
      <c r="W24">
        <v>13.410004258339249</v>
      </c>
      <c r="X24">
        <v>45.26059333169809</v>
      </c>
      <c r="Y24">
        <v>0</v>
      </c>
      <c r="Z24">
        <v>2.0007000000000001</v>
      </c>
      <c r="AA24">
        <v>4.3097570257155571</v>
      </c>
      <c r="AB24">
        <v>12.12276</v>
      </c>
      <c r="AC24">
        <v>5.9386399999999995</v>
      </c>
      <c r="AD24">
        <v>11.226810000000002</v>
      </c>
      <c r="AE24">
        <v>15.166195200000001</v>
      </c>
      <c r="AF24">
        <v>5.4449999999999985</v>
      </c>
      <c r="AG24">
        <v>5.7340920000000013</v>
      </c>
      <c r="AH24">
        <v>46.922209999999993</v>
      </c>
      <c r="AI24">
        <v>0</v>
      </c>
      <c r="AJ24">
        <v>0</v>
      </c>
      <c r="AK24">
        <v>15.76665</v>
      </c>
      <c r="AL24">
        <v>0</v>
      </c>
      <c r="AM24">
        <v>0</v>
      </c>
      <c r="AN24">
        <v>1.0521499999999999</v>
      </c>
      <c r="AO24">
        <v>8.1179280000000009</v>
      </c>
      <c r="AP24">
        <v>3.1049099000867324</v>
      </c>
      <c r="AQ24">
        <v>13.917600000000002</v>
      </c>
      <c r="AR24">
        <v>7.112700000000002</v>
      </c>
      <c r="AS24">
        <v>6.1905000000000001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1066.5199844925423</v>
      </c>
      <c r="DN24">
        <v>-10.582400308981661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19.656700000000001</v>
      </c>
      <c r="H25">
        <v>0</v>
      </c>
      <c r="I25">
        <v>0</v>
      </c>
      <c r="J25">
        <v>12.106299999999999</v>
      </c>
      <c r="K25">
        <v>9.40782300535008</v>
      </c>
      <c r="L25">
        <v>586.86768450023351</v>
      </c>
      <c r="M25">
        <v>28.233734127430047</v>
      </c>
      <c r="N25">
        <v>36.238785557986873</v>
      </c>
      <c r="O25">
        <v>0</v>
      </c>
      <c r="P25">
        <v>42.738964007421153</v>
      </c>
      <c r="Q25">
        <v>6.1285579636363643</v>
      </c>
      <c r="R25">
        <v>13.01056980215203</v>
      </c>
      <c r="S25">
        <v>8.0968574257425754</v>
      </c>
      <c r="T25">
        <v>0</v>
      </c>
      <c r="U25">
        <v>63.847605801708717</v>
      </c>
      <c r="V25">
        <v>4.3738120413922861</v>
      </c>
      <c r="W25">
        <v>13.404756217162873</v>
      </c>
      <c r="X25">
        <v>45.26059333169809</v>
      </c>
      <c r="Y25">
        <v>0</v>
      </c>
      <c r="Z25">
        <v>2.0007000000000001</v>
      </c>
      <c r="AA25">
        <v>4.3097570257155571</v>
      </c>
      <c r="AB25">
        <v>12.12276</v>
      </c>
      <c r="AC25">
        <v>5.9386399999999995</v>
      </c>
      <c r="AD25">
        <v>11.226810000000002</v>
      </c>
      <c r="AE25">
        <v>15.166195200000001</v>
      </c>
      <c r="AF25">
        <v>5.4449999999999985</v>
      </c>
      <c r="AG25">
        <v>5.7340920000000013</v>
      </c>
      <c r="AH25">
        <v>46.922209999999993</v>
      </c>
      <c r="AI25">
        <v>0</v>
      </c>
      <c r="AJ25">
        <v>0</v>
      </c>
      <c r="AK25">
        <v>15.76665</v>
      </c>
      <c r="AL25">
        <v>0</v>
      </c>
      <c r="AM25">
        <v>0</v>
      </c>
      <c r="AN25">
        <v>1.0521499999999999</v>
      </c>
      <c r="AO25">
        <v>8.1179280000000009</v>
      </c>
      <c r="AP25">
        <v>3.1049099000867324</v>
      </c>
      <c r="AQ25">
        <v>13.917600000000002</v>
      </c>
      <c r="AR25">
        <v>7.112700000000002</v>
      </c>
      <c r="AS25">
        <v>6.1905000000000001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1041.5144608377063</v>
      </c>
      <c r="DN25">
        <v>11.986885070010537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19.656700000000001</v>
      </c>
      <c r="H26">
        <v>0</v>
      </c>
      <c r="I26">
        <v>0</v>
      </c>
      <c r="J26">
        <v>12.106299999999999</v>
      </c>
      <c r="K26">
        <v>9.40782300535008</v>
      </c>
      <c r="L26">
        <v>586.86768450023351</v>
      </c>
      <c r="M26">
        <v>28.233734127430047</v>
      </c>
      <c r="N26">
        <v>36.238785557986873</v>
      </c>
      <c r="O26">
        <v>0</v>
      </c>
      <c r="P26">
        <v>42.738964007421153</v>
      </c>
      <c r="Q26">
        <v>6.1285579636363643</v>
      </c>
      <c r="R26">
        <v>13.01056980215203</v>
      </c>
      <c r="S26">
        <v>8.0968574257425754</v>
      </c>
      <c r="T26">
        <v>0</v>
      </c>
      <c r="U26">
        <v>63.847605801708717</v>
      </c>
      <c r="V26">
        <v>4.3738120413922861</v>
      </c>
      <c r="W26">
        <v>13.404756217162873</v>
      </c>
      <c r="X26">
        <v>45.259633740945567</v>
      </c>
      <c r="Y26">
        <v>0</v>
      </c>
      <c r="Z26">
        <v>2.0007000000000001</v>
      </c>
      <c r="AA26">
        <v>4.3097570257155571</v>
      </c>
      <c r="AB26">
        <v>12.12276</v>
      </c>
      <c r="AC26">
        <v>5.9386399999999995</v>
      </c>
      <c r="AD26">
        <v>11.226810000000002</v>
      </c>
      <c r="AE26">
        <v>15.166195200000001</v>
      </c>
      <c r="AF26">
        <v>5.4449999999999985</v>
      </c>
      <c r="AG26">
        <v>5.7340920000000013</v>
      </c>
      <c r="AH26">
        <v>46.922209999999993</v>
      </c>
      <c r="AI26">
        <v>0</v>
      </c>
      <c r="AJ26">
        <v>0</v>
      </c>
      <c r="AK26">
        <v>15.76665</v>
      </c>
      <c r="AL26">
        <v>0</v>
      </c>
      <c r="AM26">
        <v>0</v>
      </c>
      <c r="AN26">
        <v>1.0521499999999999</v>
      </c>
      <c r="AO26">
        <v>8.1179280000000009</v>
      </c>
      <c r="AP26">
        <v>3.1049099000867324</v>
      </c>
      <c r="AQ26">
        <v>9.6649999999999991</v>
      </c>
      <c r="AR26">
        <v>7.112700000000002</v>
      </c>
      <c r="AS26">
        <v>6.1905000000000001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1037.3999926101885</v>
      </c>
      <c r="DN26">
        <v>11.847793706775505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19.656700000000001</v>
      </c>
      <c r="H27">
        <v>0</v>
      </c>
      <c r="I27">
        <v>0</v>
      </c>
      <c r="J27">
        <v>12.106299999999999</v>
      </c>
      <c r="K27">
        <v>9.4078449173950958</v>
      </c>
      <c r="L27">
        <v>590.22123650773119</v>
      </c>
      <c r="M27">
        <v>28.233734127430047</v>
      </c>
      <c r="N27">
        <v>36.238785557986873</v>
      </c>
      <c r="O27">
        <v>0</v>
      </c>
      <c r="P27">
        <v>42.738964007421153</v>
      </c>
      <c r="Q27">
        <v>6.1285579636363643</v>
      </c>
      <c r="R27">
        <v>11.626650061374793</v>
      </c>
      <c r="S27">
        <v>8.0968574257425754</v>
      </c>
      <c r="T27">
        <v>0</v>
      </c>
      <c r="U27">
        <v>63.847605801708717</v>
      </c>
      <c r="V27">
        <v>4.3730682387518147</v>
      </c>
      <c r="W27">
        <v>13.408400114502014</v>
      </c>
      <c r="X27">
        <v>45.26059333169809</v>
      </c>
      <c r="Y27">
        <v>0</v>
      </c>
      <c r="Z27">
        <v>2.0007000000000001</v>
      </c>
      <c r="AA27">
        <v>4.3097570257155571</v>
      </c>
      <c r="AB27">
        <v>9.8160000000000007</v>
      </c>
      <c r="AC27">
        <v>2.9693200000000006</v>
      </c>
      <c r="AD27">
        <v>11.226810000000002</v>
      </c>
      <c r="AE27">
        <v>15.166195200000001</v>
      </c>
      <c r="AF27">
        <v>5.4449999999999985</v>
      </c>
      <c r="AG27">
        <v>5.7340920000000013</v>
      </c>
      <c r="AH27">
        <v>46.922209999999993</v>
      </c>
      <c r="AI27">
        <v>0</v>
      </c>
      <c r="AJ27">
        <v>0</v>
      </c>
      <c r="AK27">
        <v>15.76665</v>
      </c>
      <c r="AL27">
        <v>0</v>
      </c>
      <c r="AM27">
        <v>0</v>
      </c>
      <c r="AN27">
        <v>1.0521499999999999</v>
      </c>
      <c r="AO27">
        <v>8.1179280000000009</v>
      </c>
      <c r="AP27">
        <v>3.1049099000867324</v>
      </c>
      <c r="AQ27">
        <v>9.6649999999999991</v>
      </c>
      <c r="AR27">
        <v>9.4836000000000027</v>
      </c>
      <c r="AS27">
        <v>6.1905000000000001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1068.2549014584652</v>
      </c>
      <c r="DN27">
        <v>-19.938781277283987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19.656700000000001</v>
      </c>
      <c r="H28">
        <v>0</v>
      </c>
      <c r="I28">
        <v>0</v>
      </c>
      <c r="J28">
        <v>12.106299999999999</v>
      </c>
      <c r="K28">
        <v>9.4078834978843418</v>
      </c>
      <c r="L28">
        <v>590.22123650773119</v>
      </c>
      <c r="M28">
        <v>28.233734127430047</v>
      </c>
      <c r="N28">
        <v>36.238785557986873</v>
      </c>
      <c r="O28">
        <v>0</v>
      </c>
      <c r="P28">
        <v>42.738964007421153</v>
      </c>
      <c r="Q28">
        <v>6.1285579636363643</v>
      </c>
      <c r="R28">
        <v>12.961490698972097</v>
      </c>
      <c r="S28">
        <v>8.0968574257425754</v>
      </c>
      <c r="T28">
        <v>0</v>
      </c>
      <c r="U28">
        <v>63.847605801708717</v>
      </c>
      <c r="V28">
        <v>4.374274310595065</v>
      </c>
      <c r="W28">
        <v>13.4087769103383</v>
      </c>
      <c r="X28">
        <v>45.26059333169809</v>
      </c>
      <c r="Y28">
        <v>0</v>
      </c>
      <c r="Z28">
        <v>2.0007000000000001</v>
      </c>
      <c r="AA28">
        <v>4.3097570257155571</v>
      </c>
      <c r="AB28">
        <v>8.0818399999999997</v>
      </c>
      <c r="AC28">
        <v>2.9693200000000006</v>
      </c>
      <c r="AD28">
        <v>11.226810000000002</v>
      </c>
      <c r="AE28">
        <v>15.166195200000001</v>
      </c>
      <c r="AF28">
        <v>5.4449999999999985</v>
      </c>
      <c r="AG28">
        <v>5.7340920000000013</v>
      </c>
      <c r="AH28">
        <v>46.922209999999993</v>
      </c>
      <c r="AI28">
        <v>0</v>
      </c>
      <c r="AJ28">
        <v>0</v>
      </c>
      <c r="AK28">
        <v>15.76665</v>
      </c>
      <c r="AL28">
        <v>0</v>
      </c>
      <c r="AM28">
        <v>0</v>
      </c>
      <c r="AN28">
        <v>1.0521499999999999</v>
      </c>
      <c r="AO28">
        <v>8.1179280000000009</v>
      </c>
      <c r="AP28">
        <v>3.1049099000867324</v>
      </c>
      <c r="AQ28">
        <v>9.6649999999999991</v>
      </c>
      <c r="AR28">
        <v>9.4836000000000027</v>
      </c>
      <c r="AS28">
        <v>6.1905000000000001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1067.8702082515169</v>
      </c>
      <c r="DN28">
        <v>-19.951785984570094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19.656700000000001</v>
      </c>
      <c r="H29">
        <v>0</v>
      </c>
      <c r="I29">
        <v>0</v>
      </c>
      <c r="J29">
        <v>12.106299999999999</v>
      </c>
      <c r="K29">
        <v>9.4075537531874751</v>
      </c>
      <c r="L29">
        <v>591.11795586494645</v>
      </c>
      <c r="M29">
        <v>28.233734127430047</v>
      </c>
      <c r="N29">
        <v>36.238785557986873</v>
      </c>
      <c r="O29">
        <v>0</v>
      </c>
      <c r="P29">
        <v>42.738964007421153</v>
      </c>
      <c r="Q29">
        <v>6.1285579636363643</v>
      </c>
      <c r="R29">
        <v>13.003351816630088</v>
      </c>
      <c r="S29">
        <v>8.0968574257425754</v>
      </c>
      <c r="T29">
        <v>0</v>
      </c>
      <c r="U29">
        <v>63.847605801708717</v>
      </c>
      <c r="V29">
        <v>4.374274310595065</v>
      </c>
      <c r="W29">
        <v>13.4087769103383</v>
      </c>
      <c r="X29">
        <v>45.26059333169809</v>
      </c>
      <c r="Y29">
        <v>0</v>
      </c>
      <c r="Z29">
        <v>2.0007000000000001</v>
      </c>
      <c r="AA29">
        <v>4.3097570257155571</v>
      </c>
      <c r="AB29">
        <v>8.0818399999999997</v>
      </c>
      <c r="AC29">
        <v>2.9693200000000006</v>
      </c>
      <c r="AD29">
        <v>11.226810000000002</v>
      </c>
      <c r="AE29">
        <v>15.166195200000001</v>
      </c>
      <c r="AF29">
        <v>5.4449999999999985</v>
      </c>
      <c r="AG29">
        <v>5.7340920000000013</v>
      </c>
      <c r="AH29">
        <v>46.922209999999993</v>
      </c>
      <c r="AI29">
        <v>0</v>
      </c>
      <c r="AJ29">
        <v>0</v>
      </c>
      <c r="AK29">
        <v>15.76665</v>
      </c>
      <c r="AL29">
        <v>0</v>
      </c>
      <c r="AM29">
        <v>0</v>
      </c>
      <c r="AN29">
        <v>1.0521499999999999</v>
      </c>
      <c r="AO29">
        <v>8.1179280000000009</v>
      </c>
      <c r="AP29">
        <v>3.1049099000867324</v>
      </c>
      <c r="AQ29">
        <v>9.6649999999999991</v>
      </c>
      <c r="AR29">
        <v>9.4836000000000027</v>
      </c>
      <c r="AS29">
        <v>6.1905000000000001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1077.910381530271</v>
      </c>
      <c r="DN29">
        <v>-29.053708533147827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19.656700000000001</v>
      </c>
      <c r="H30">
        <v>0</v>
      </c>
      <c r="I30">
        <v>0</v>
      </c>
      <c r="J30">
        <v>12.106299999999999</v>
      </c>
      <c r="K30">
        <v>9.4079204528301901</v>
      </c>
      <c r="L30">
        <v>591.11795586494645</v>
      </c>
      <c r="M30">
        <v>28.233734127430047</v>
      </c>
      <c r="N30">
        <v>36.238785557986873</v>
      </c>
      <c r="O30">
        <v>0</v>
      </c>
      <c r="P30">
        <v>42.738964007421153</v>
      </c>
      <c r="Q30">
        <v>6.1285579636363643</v>
      </c>
      <c r="R30">
        <v>13.003351816630088</v>
      </c>
      <c r="S30">
        <v>8.0968574257425754</v>
      </c>
      <c r="T30">
        <v>0</v>
      </c>
      <c r="U30">
        <v>63.847605801708717</v>
      </c>
      <c r="V30">
        <v>4.374274310595065</v>
      </c>
      <c r="W30">
        <v>13.4087769103383</v>
      </c>
      <c r="X30">
        <v>45.26059333169809</v>
      </c>
      <c r="Y30">
        <v>0</v>
      </c>
      <c r="Z30">
        <v>2.0007000000000001</v>
      </c>
      <c r="AA30">
        <v>4.3097570257155571</v>
      </c>
      <c r="AB30">
        <v>8.0818399999999997</v>
      </c>
      <c r="AC30">
        <v>2.9693200000000006</v>
      </c>
      <c r="AD30">
        <v>11.226810000000002</v>
      </c>
      <c r="AE30">
        <v>15.166195200000001</v>
      </c>
      <c r="AF30">
        <v>2.7224999999999993</v>
      </c>
      <c r="AG30">
        <v>5.7340920000000013</v>
      </c>
      <c r="AH30">
        <v>46.922209999999993</v>
      </c>
      <c r="AI30">
        <v>0</v>
      </c>
      <c r="AJ30">
        <v>0</v>
      </c>
      <c r="AK30">
        <v>15.76665</v>
      </c>
      <c r="AL30">
        <v>0</v>
      </c>
      <c r="AM30">
        <v>0</v>
      </c>
      <c r="AN30">
        <v>1.0521499999999999</v>
      </c>
      <c r="AO30">
        <v>8.1179280000000009</v>
      </c>
      <c r="AP30">
        <v>3.1049099000867324</v>
      </c>
      <c r="AQ30">
        <v>9.6649999999999991</v>
      </c>
      <c r="AR30">
        <v>9.4836000000000027</v>
      </c>
      <c r="AS30">
        <v>6.1905000000000001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1075.2772620501539</v>
      </c>
      <c r="DN30">
        <v>-29.14272235338801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19.656700000000001</v>
      </c>
      <c r="H31">
        <v>0</v>
      </c>
      <c r="I31">
        <v>0</v>
      </c>
      <c r="J31">
        <v>12.106299999999999</v>
      </c>
      <c r="K31">
        <v>9.4079022942151731</v>
      </c>
      <c r="L31">
        <v>591.11795586494645</v>
      </c>
      <c r="M31">
        <v>28.233734127430047</v>
      </c>
      <c r="N31">
        <v>36.238785557986873</v>
      </c>
      <c r="O31">
        <v>0</v>
      </c>
      <c r="P31">
        <v>42.738964007421153</v>
      </c>
      <c r="Q31">
        <v>6.1285579636363643</v>
      </c>
      <c r="R31">
        <v>13.003351816630088</v>
      </c>
      <c r="S31">
        <v>8.0968574257425754</v>
      </c>
      <c r="T31">
        <v>0</v>
      </c>
      <c r="U31">
        <v>63.847605801708717</v>
      </c>
      <c r="V31">
        <v>4.374274310595065</v>
      </c>
      <c r="W31">
        <v>13.404781065088761</v>
      </c>
      <c r="X31">
        <v>45.26059333169809</v>
      </c>
      <c r="Y31">
        <v>0</v>
      </c>
      <c r="Z31">
        <v>2.0007000000000001</v>
      </c>
      <c r="AA31">
        <v>4.3097570257155571</v>
      </c>
      <c r="AB31">
        <v>8.0818399999999997</v>
      </c>
      <c r="AC31">
        <v>2.9693200000000006</v>
      </c>
      <c r="AD31">
        <v>11.226810000000002</v>
      </c>
      <c r="AE31">
        <v>15.166195200000001</v>
      </c>
      <c r="AF31">
        <v>2.7224999999999993</v>
      </c>
      <c r="AG31">
        <v>5.7340920000000013</v>
      </c>
      <c r="AH31">
        <v>46.922209999999993</v>
      </c>
      <c r="AI31">
        <v>0</v>
      </c>
      <c r="AJ31">
        <v>0</v>
      </c>
      <c r="AK31">
        <v>15.76665</v>
      </c>
      <c r="AL31">
        <v>0</v>
      </c>
      <c r="AM31">
        <v>0</v>
      </c>
      <c r="AN31">
        <v>1.0521499999999999</v>
      </c>
      <c r="AO31">
        <v>8.1179280000000009</v>
      </c>
      <c r="AP31">
        <v>3.1049099000867324</v>
      </c>
      <c r="AQ31">
        <v>9.6649999999999991</v>
      </c>
      <c r="AR31">
        <v>9.4836000000000027</v>
      </c>
      <c r="AS31">
        <v>6.1905000000000001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1075.2733793039631</v>
      </c>
      <c r="DN31">
        <v>-29.142853611061781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19.656700000000001</v>
      </c>
      <c r="H32">
        <v>0</v>
      </c>
      <c r="I32">
        <v>0</v>
      </c>
      <c r="J32">
        <v>12.106299999999999</v>
      </c>
      <c r="K32">
        <v>9.40782300535008</v>
      </c>
      <c r="L32">
        <v>591.11795586494645</v>
      </c>
      <c r="M32">
        <v>28.233734127430047</v>
      </c>
      <c r="N32">
        <v>36.238785557986873</v>
      </c>
      <c r="O32">
        <v>0</v>
      </c>
      <c r="P32">
        <v>42.738964007421153</v>
      </c>
      <c r="Q32">
        <v>6.1285579636363643</v>
      </c>
      <c r="R32">
        <v>13.003351816630088</v>
      </c>
      <c r="S32">
        <v>8.0968574257425754</v>
      </c>
      <c r="T32">
        <v>0</v>
      </c>
      <c r="U32">
        <v>63.847605801708717</v>
      </c>
      <c r="V32">
        <v>4.374274310595065</v>
      </c>
      <c r="W32">
        <v>13.404781065088761</v>
      </c>
      <c r="X32">
        <v>45.26059333169809</v>
      </c>
      <c r="Y32">
        <v>0</v>
      </c>
      <c r="Z32">
        <v>2.0007000000000001</v>
      </c>
      <c r="AA32">
        <v>4.3097570257155571</v>
      </c>
      <c r="AB32">
        <v>8.0818399999999997</v>
      </c>
      <c r="AC32">
        <v>2.9693200000000006</v>
      </c>
      <c r="AD32">
        <v>11.226810000000002</v>
      </c>
      <c r="AE32">
        <v>15.166195200000001</v>
      </c>
      <c r="AF32">
        <v>2.7224999999999993</v>
      </c>
      <c r="AG32">
        <v>5.7340920000000013</v>
      </c>
      <c r="AH32">
        <v>46.922209999999993</v>
      </c>
      <c r="AI32">
        <v>0</v>
      </c>
      <c r="AJ32">
        <v>0</v>
      </c>
      <c r="AK32">
        <v>15.76665</v>
      </c>
      <c r="AL32">
        <v>0</v>
      </c>
      <c r="AM32">
        <v>0</v>
      </c>
      <c r="AN32">
        <v>1.0521499999999999</v>
      </c>
      <c r="AO32">
        <v>8.1179280000000009</v>
      </c>
      <c r="AP32">
        <v>3.1049099000867324</v>
      </c>
      <c r="AQ32">
        <v>9.6649999999999991</v>
      </c>
      <c r="AR32">
        <v>9.4836000000000027</v>
      </c>
      <c r="AS32">
        <v>6.1905000000000001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1075.2733026075866</v>
      </c>
      <c r="DN32">
        <v>-29.14285620355038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19.656700000000001</v>
      </c>
      <c r="H33">
        <v>0</v>
      </c>
      <c r="I33">
        <v>0</v>
      </c>
      <c r="J33">
        <v>12.106299999999999</v>
      </c>
      <c r="K33">
        <v>9.40782300535008</v>
      </c>
      <c r="L33">
        <v>589.29821246569827</v>
      </c>
      <c r="M33">
        <v>28.233734127430047</v>
      </c>
      <c r="N33">
        <v>36.238785557986873</v>
      </c>
      <c r="O33">
        <v>0</v>
      </c>
      <c r="P33">
        <v>42.738964007421153</v>
      </c>
      <c r="Q33">
        <v>6.1285579636363643</v>
      </c>
      <c r="R33">
        <v>13.003351816630088</v>
      </c>
      <c r="S33">
        <v>8.0968574257425754</v>
      </c>
      <c r="T33">
        <v>0</v>
      </c>
      <c r="U33">
        <v>63.847605801708717</v>
      </c>
      <c r="V33">
        <v>4.374274310595065</v>
      </c>
      <c r="W33">
        <v>13.404781065088761</v>
      </c>
      <c r="X33">
        <v>45.26059333169809</v>
      </c>
      <c r="Y33">
        <v>0</v>
      </c>
      <c r="Z33">
        <v>2.0007000000000001</v>
      </c>
      <c r="AA33">
        <v>4.3097570257155571</v>
      </c>
      <c r="AB33">
        <v>8.0818399999999997</v>
      </c>
      <c r="AC33">
        <v>2.9693200000000006</v>
      </c>
      <c r="AD33">
        <v>11.226810000000002</v>
      </c>
      <c r="AE33">
        <v>15.166195200000001</v>
      </c>
      <c r="AF33">
        <v>2.7224999999999993</v>
      </c>
      <c r="AG33">
        <v>5.7340920000000013</v>
      </c>
      <c r="AH33">
        <v>46.922209999999993</v>
      </c>
      <c r="AI33">
        <v>0</v>
      </c>
      <c r="AJ33">
        <v>0</v>
      </c>
      <c r="AK33">
        <v>15.76665</v>
      </c>
      <c r="AL33">
        <v>0</v>
      </c>
      <c r="AM33">
        <v>0</v>
      </c>
      <c r="AN33">
        <v>1.0521499999999999</v>
      </c>
      <c r="AO33">
        <v>8.1179280000000009</v>
      </c>
      <c r="AP33">
        <v>3.1049099000867324</v>
      </c>
      <c r="AQ33">
        <v>9.6649999999999991</v>
      </c>
      <c r="AR33">
        <v>14.564100000000003</v>
      </c>
      <c r="AS33">
        <v>10.069879999999999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1063.9401947083004</v>
      </c>
      <c r="DN33">
        <v>-10.669611703512217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19.656700000000001</v>
      </c>
      <c r="H34">
        <v>0</v>
      </c>
      <c r="I34">
        <v>0</v>
      </c>
      <c r="J34">
        <v>12.106299999999999</v>
      </c>
      <c r="K34">
        <v>9.40782300535008</v>
      </c>
      <c r="L34">
        <v>589.29821246569827</v>
      </c>
      <c r="M34">
        <v>28.233734127430047</v>
      </c>
      <c r="N34">
        <v>36.238785557986873</v>
      </c>
      <c r="O34">
        <v>0</v>
      </c>
      <c r="P34">
        <v>42.738964007421153</v>
      </c>
      <c r="Q34">
        <v>6.1285579636363643</v>
      </c>
      <c r="R34">
        <v>13.01056980215203</v>
      </c>
      <c r="S34">
        <v>8.0968574257425754</v>
      </c>
      <c r="T34">
        <v>0</v>
      </c>
      <c r="U34">
        <v>63.847605801708717</v>
      </c>
      <c r="V34">
        <v>4.374274310595065</v>
      </c>
      <c r="W34">
        <v>13.404781065088761</v>
      </c>
      <c r="X34">
        <v>45.26059333169809</v>
      </c>
      <c r="Y34">
        <v>0</v>
      </c>
      <c r="Z34">
        <v>2.0007000000000001</v>
      </c>
      <c r="AA34">
        <v>4.3097570257155571</v>
      </c>
      <c r="AB34">
        <v>8.0818399999999997</v>
      </c>
      <c r="AC34">
        <v>2.9693200000000006</v>
      </c>
      <c r="AD34">
        <v>11.226810000000002</v>
      </c>
      <c r="AE34">
        <v>15.166195200000001</v>
      </c>
      <c r="AF34">
        <v>2.7224999999999993</v>
      </c>
      <c r="AG34">
        <v>5.7340920000000013</v>
      </c>
      <c r="AH34">
        <v>46.922209999999993</v>
      </c>
      <c r="AI34">
        <v>0</v>
      </c>
      <c r="AJ34">
        <v>0</v>
      </c>
      <c r="AK34">
        <v>15.76665</v>
      </c>
      <c r="AL34">
        <v>0</v>
      </c>
      <c r="AM34">
        <v>0</v>
      </c>
      <c r="AN34">
        <v>1.0521499999999999</v>
      </c>
      <c r="AO34">
        <v>8.1179280000000009</v>
      </c>
      <c r="AP34">
        <v>3.1049099000867324</v>
      </c>
      <c r="AQ34">
        <v>9.6649999999999991</v>
      </c>
      <c r="AR34">
        <v>14.564100000000003</v>
      </c>
      <c r="AS34">
        <v>10.069879999999999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1063.9471767926327</v>
      </c>
      <c r="DN34">
        <v>-10.669375802322449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19.656700000000001</v>
      </c>
      <c r="H35">
        <v>0</v>
      </c>
      <c r="I35">
        <v>0</v>
      </c>
      <c r="J35">
        <v>12.106299999999999</v>
      </c>
      <c r="K35">
        <v>9.40782300535008</v>
      </c>
      <c r="L35">
        <v>589.29821246569827</v>
      </c>
      <c r="M35">
        <v>28.233734127430047</v>
      </c>
      <c r="N35">
        <v>36.238785557986873</v>
      </c>
      <c r="O35">
        <v>0</v>
      </c>
      <c r="P35">
        <v>42.738964007421153</v>
      </c>
      <c r="Q35">
        <v>6.1285579636363643</v>
      </c>
      <c r="R35">
        <v>13.01056980215203</v>
      </c>
      <c r="S35">
        <v>8.0968574257425754</v>
      </c>
      <c r="T35">
        <v>0</v>
      </c>
      <c r="U35">
        <v>63.847605801708717</v>
      </c>
      <c r="V35">
        <v>4.3738120413922861</v>
      </c>
      <c r="W35">
        <v>13.434838065194533</v>
      </c>
      <c r="X35">
        <v>45.26059333169809</v>
      </c>
      <c r="Y35">
        <v>0</v>
      </c>
      <c r="Z35">
        <v>2.0007000000000001</v>
      </c>
      <c r="AA35">
        <v>4.3097570257155571</v>
      </c>
      <c r="AB35">
        <v>6.1349999999999998</v>
      </c>
      <c r="AC35">
        <v>2.9693200000000006</v>
      </c>
      <c r="AD35">
        <v>11.226810000000002</v>
      </c>
      <c r="AE35">
        <v>15.166195200000001</v>
      </c>
      <c r="AF35">
        <v>2.7224999999999993</v>
      </c>
      <c r="AG35">
        <v>5.7340920000000013</v>
      </c>
      <c r="AH35">
        <v>46.922209999999993</v>
      </c>
      <c r="AI35">
        <v>0</v>
      </c>
      <c r="AJ35">
        <v>0</v>
      </c>
      <c r="AK35">
        <v>15.76665</v>
      </c>
      <c r="AL35">
        <v>0</v>
      </c>
      <c r="AM35">
        <v>0</v>
      </c>
      <c r="AN35">
        <v>1.0521499999999999</v>
      </c>
      <c r="AO35">
        <v>8.1179280000000009</v>
      </c>
      <c r="AP35">
        <v>3.1049099000867324</v>
      </c>
      <c r="AQ35">
        <v>5.0257999999999994</v>
      </c>
      <c r="AR35">
        <v>9.4836000000000027</v>
      </c>
      <c r="AS35">
        <v>6.1905000000000001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1048.9382353212804</v>
      </c>
      <c r="DN35">
        <v>-11.176759600067381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19.656700000000001</v>
      </c>
      <c r="H36">
        <v>0</v>
      </c>
      <c r="I36">
        <v>0</v>
      </c>
      <c r="J36">
        <v>12.106299999999999</v>
      </c>
      <c r="K36">
        <v>9.40782300535008</v>
      </c>
      <c r="L36">
        <v>589.29821246569827</v>
      </c>
      <c r="M36">
        <v>28.233734127430047</v>
      </c>
      <c r="N36">
        <v>36.238785557986873</v>
      </c>
      <c r="O36">
        <v>0</v>
      </c>
      <c r="P36">
        <v>42.738964007421153</v>
      </c>
      <c r="Q36">
        <v>6.1285579636363643</v>
      </c>
      <c r="R36">
        <v>13.01056980215203</v>
      </c>
      <c r="S36">
        <v>8.0968574257425754</v>
      </c>
      <c r="T36">
        <v>0</v>
      </c>
      <c r="U36">
        <v>63.847605801708717</v>
      </c>
      <c r="V36">
        <v>4.3738120413922861</v>
      </c>
      <c r="W36">
        <v>13.434838065194533</v>
      </c>
      <c r="X36">
        <v>45.26059333169809</v>
      </c>
      <c r="Y36">
        <v>0</v>
      </c>
      <c r="Z36">
        <v>2.0007000000000001</v>
      </c>
      <c r="AA36">
        <v>4.3097570257155571</v>
      </c>
      <c r="AB36">
        <v>6.1349999999999998</v>
      </c>
      <c r="AC36">
        <v>2.9693200000000006</v>
      </c>
      <c r="AD36">
        <v>11.226810000000002</v>
      </c>
      <c r="AE36">
        <v>15.166195200000001</v>
      </c>
      <c r="AF36">
        <v>2.7224999999999993</v>
      </c>
      <c r="AG36">
        <v>5.7340920000000013</v>
      </c>
      <c r="AH36">
        <v>46.922209999999993</v>
      </c>
      <c r="AI36">
        <v>0</v>
      </c>
      <c r="AJ36">
        <v>0</v>
      </c>
      <c r="AK36">
        <v>15.76665</v>
      </c>
      <c r="AL36">
        <v>0</v>
      </c>
      <c r="AM36">
        <v>0</v>
      </c>
      <c r="AN36">
        <v>1.0521499999999999</v>
      </c>
      <c r="AO36">
        <v>8.1179280000000009</v>
      </c>
      <c r="AP36">
        <v>3.1049099000867324</v>
      </c>
      <c r="AQ36">
        <v>5.0257999999999994</v>
      </c>
      <c r="AR36">
        <v>9.4836000000000027</v>
      </c>
      <c r="AS36">
        <v>6.1905000000000001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1048.9382353212804</v>
      </c>
      <c r="DN36">
        <v>-11.176759600067381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19.656700000000001</v>
      </c>
      <c r="H37">
        <v>0</v>
      </c>
      <c r="I37">
        <v>0</v>
      </c>
      <c r="J37">
        <v>12.106299999999999</v>
      </c>
      <c r="K37">
        <v>9.40782300535008</v>
      </c>
      <c r="L37">
        <v>589.29821246569827</v>
      </c>
      <c r="M37">
        <v>28.233734127430047</v>
      </c>
      <c r="N37">
        <v>36.238785557986873</v>
      </c>
      <c r="O37">
        <v>0</v>
      </c>
      <c r="P37">
        <v>42.738964007421153</v>
      </c>
      <c r="Q37">
        <v>6.1285579636363643</v>
      </c>
      <c r="R37">
        <v>13.01056980215203</v>
      </c>
      <c r="S37">
        <v>8.0968574257425754</v>
      </c>
      <c r="T37">
        <v>0</v>
      </c>
      <c r="U37">
        <v>63.847605801708717</v>
      </c>
      <c r="V37">
        <v>4.3738120413922861</v>
      </c>
      <c r="W37">
        <v>10.20365970699935</v>
      </c>
      <c r="X37">
        <v>45.26059333169809</v>
      </c>
      <c r="Y37">
        <v>0</v>
      </c>
      <c r="Z37">
        <v>2.0007000000000001</v>
      </c>
      <c r="AA37">
        <v>4.3097570257155571</v>
      </c>
      <c r="AB37">
        <v>6.1349999999999998</v>
      </c>
      <c r="AC37">
        <v>2.9693200000000006</v>
      </c>
      <c r="AD37">
        <v>11.226810000000002</v>
      </c>
      <c r="AE37">
        <v>15.166195200000001</v>
      </c>
      <c r="AF37">
        <v>2.7224999999999993</v>
      </c>
      <c r="AG37">
        <v>5.7340920000000013</v>
      </c>
      <c r="AH37">
        <v>46.922209999999993</v>
      </c>
      <c r="AI37">
        <v>0</v>
      </c>
      <c r="AJ37">
        <v>0</v>
      </c>
      <c r="AK37">
        <v>15.76665</v>
      </c>
      <c r="AL37">
        <v>0</v>
      </c>
      <c r="AM37">
        <v>0</v>
      </c>
      <c r="AN37">
        <v>1.0521499999999999</v>
      </c>
      <c r="AO37">
        <v>8.1179280000000009</v>
      </c>
      <c r="AP37">
        <v>3.1049099000867324</v>
      </c>
      <c r="AQ37">
        <v>5.0257999999999994</v>
      </c>
      <c r="AR37">
        <v>10.838400000000004</v>
      </c>
      <c r="AS37">
        <v>6.1905000000000001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1047.1232143009142</v>
      </c>
      <c r="DN37">
        <v>-11.23811693789613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0.89987081978798589</v>
      </c>
      <c r="H38">
        <v>0</v>
      </c>
      <c r="I38">
        <v>0</v>
      </c>
      <c r="J38">
        <v>0.53685907692307699</v>
      </c>
      <c r="K38">
        <v>0</v>
      </c>
      <c r="L38">
        <v>519.99834443311829</v>
      </c>
      <c r="M38">
        <v>28.233734127430047</v>
      </c>
      <c r="N38">
        <v>36.238785557986873</v>
      </c>
      <c r="O38">
        <v>0</v>
      </c>
      <c r="P38">
        <v>42.738964007421153</v>
      </c>
      <c r="Q38">
        <v>0</v>
      </c>
      <c r="R38">
        <v>13.01056980215203</v>
      </c>
      <c r="S38">
        <v>1.2927161087866108</v>
      </c>
      <c r="T38">
        <v>0</v>
      </c>
      <c r="U38">
        <v>63.847605801708717</v>
      </c>
      <c r="V38">
        <v>4.3738120413922861</v>
      </c>
      <c r="W38">
        <v>10.20365970699935</v>
      </c>
      <c r="X38">
        <v>45.26059333169809</v>
      </c>
      <c r="Y38">
        <v>0</v>
      </c>
      <c r="Z38">
        <v>2.0007000000000001</v>
      </c>
      <c r="AA38">
        <v>4.3097570257155571</v>
      </c>
      <c r="AB38">
        <v>6.1349999999999998</v>
      </c>
      <c r="AC38">
        <v>2.9693200000000006</v>
      </c>
      <c r="AD38">
        <v>11.226810000000002</v>
      </c>
      <c r="AE38">
        <v>15.166195200000001</v>
      </c>
      <c r="AF38">
        <v>2.7224999999999993</v>
      </c>
      <c r="AG38">
        <v>5.7340920000000013</v>
      </c>
      <c r="AH38">
        <v>46.922209999999993</v>
      </c>
      <c r="AI38">
        <v>0</v>
      </c>
      <c r="AJ38">
        <v>0</v>
      </c>
      <c r="AK38">
        <v>15.76665</v>
      </c>
      <c r="AL38">
        <v>0</v>
      </c>
      <c r="AM38">
        <v>0</v>
      </c>
      <c r="AN38">
        <v>1.0521499999999999</v>
      </c>
      <c r="AO38">
        <v>8.1179280000000009</v>
      </c>
      <c r="AP38">
        <v>3.1049099000867324</v>
      </c>
      <c r="AQ38">
        <v>5.0257999999999994</v>
      </c>
      <c r="AR38">
        <v>10.838400000000004</v>
      </c>
      <c r="AS38">
        <v>6.1905000000000001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884.03302470151459</v>
      </c>
      <c r="DN38">
        <v>29.88541223969235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9.40782300535008</v>
      </c>
      <c r="L39">
        <v>526.17021686848625</v>
      </c>
      <c r="M39">
        <v>28.233734127430047</v>
      </c>
      <c r="N39">
        <v>36.238785557986873</v>
      </c>
      <c r="O39">
        <v>0</v>
      </c>
      <c r="P39">
        <v>42.738964007421153</v>
      </c>
      <c r="Q39">
        <v>6.1285579636363643</v>
      </c>
      <c r="R39">
        <v>13.01056980215203</v>
      </c>
      <c r="S39">
        <v>8.0968574257425754</v>
      </c>
      <c r="T39">
        <v>0</v>
      </c>
      <c r="U39">
        <v>63.847605801708717</v>
      </c>
      <c r="V39">
        <v>4.3738120413922861</v>
      </c>
      <c r="W39">
        <v>10.20365970699935</v>
      </c>
      <c r="X39">
        <v>45.26059333169809</v>
      </c>
      <c r="Y39">
        <v>0</v>
      </c>
      <c r="Z39">
        <v>2.0007000000000001</v>
      </c>
      <c r="AA39">
        <v>4.3097570257155571</v>
      </c>
      <c r="AB39">
        <v>6.1349999999999998</v>
      </c>
      <c r="AC39">
        <v>2.9693200000000006</v>
      </c>
      <c r="AD39">
        <v>11.226810000000002</v>
      </c>
      <c r="AE39">
        <v>15.166195200000001</v>
      </c>
      <c r="AF39">
        <v>2.7224999999999993</v>
      </c>
      <c r="AG39">
        <v>5.7340920000000013</v>
      </c>
      <c r="AH39">
        <v>46.922209999999993</v>
      </c>
      <c r="AI39">
        <v>0</v>
      </c>
      <c r="AJ39">
        <v>0</v>
      </c>
      <c r="AK39">
        <v>15.76665</v>
      </c>
      <c r="AL39">
        <v>0</v>
      </c>
      <c r="AM39">
        <v>0</v>
      </c>
      <c r="AN39">
        <v>1.0521499999999999</v>
      </c>
      <c r="AO39">
        <v>8.1179280000000009</v>
      </c>
      <c r="AP39">
        <v>3.1049099000867324</v>
      </c>
      <c r="AQ39">
        <v>5.0257999999999994</v>
      </c>
      <c r="AR39">
        <v>10.838400000000004</v>
      </c>
      <c r="AS39">
        <v>6.1905000000000001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910.22331531931525</v>
      </c>
      <c r="DN39">
        <v>30.770786446490888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9.40782300535008</v>
      </c>
      <c r="L40">
        <v>578.49424767096127</v>
      </c>
      <c r="M40">
        <v>28.233734127430047</v>
      </c>
      <c r="N40">
        <v>36.238785557986873</v>
      </c>
      <c r="O40">
        <v>0</v>
      </c>
      <c r="P40">
        <v>42.738964007421153</v>
      </c>
      <c r="Q40">
        <v>6.1285579636363643</v>
      </c>
      <c r="R40">
        <v>13.01056980215203</v>
      </c>
      <c r="S40">
        <v>8.0968574257425754</v>
      </c>
      <c r="T40">
        <v>0</v>
      </c>
      <c r="U40">
        <v>63.847605801708717</v>
      </c>
      <c r="V40">
        <v>4.3738120413922861</v>
      </c>
      <c r="W40">
        <v>10.20365970699935</v>
      </c>
      <c r="X40">
        <v>45.26059333169809</v>
      </c>
      <c r="Y40">
        <v>0</v>
      </c>
      <c r="Z40">
        <v>2.0007000000000001</v>
      </c>
      <c r="AA40">
        <v>4.3097570257155571</v>
      </c>
      <c r="AB40">
        <v>6.1349999999999998</v>
      </c>
      <c r="AC40">
        <v>2.9693200000000006</v>
      </c>
      <c r="AD40">
        <v>11.226810000000002</v>
      </c>
      <c r="AE40">
        <v>15.166195200000001</v>
      </c>
      <c r="AF40">
        <v>2.7224999999999993</v>
      </c>
      <c r="AG40">
        <v>5.7340920000000013</v>
      </c>
      <c r="AH40">
        <v>46.922209999999993</v>
      </c>
      <c r="AI40">
        <v>0</v>
      </c>
      <c r="AJ40">
        <v>0</v>
      </c>
      <c r="AK40">
        <v>15.76665</v>
      </c>
      <c r="AL40">
        <v>0</v>
      </c>
      <c r="AM40">
        <v>0</v>
      </c>
      <c r="AN40">
        <v>1.0521499999999999</v>
      </c>
      <c r="AO40">
        <v>8.1179280000000009</v>
      </c>
      <c r="AP40">
        <v>3.7337524114967029</v>
      </c>
      <c r="AQ40">
        <v>4.6391999999999998</v>
      </c>
      <c r="AR40">
        <v>10.838400000000004</v>
      </c>
      <c r="AS40">
        <v>6.1905000000000001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961.0706341341936</v>
      </c>
      <c r="DN40">
        <v>32.489740945497338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9.4954999999999998</v>
      </c>
      <c r="H41">
        <v>0</v>
      </c>
      <c r="I41">
        <v>0</v>
      </c>
      <c r="J41">
        <v>12.106299999999999</v>
      </c>
      <c r="K41">
        <v>9.40782300535008</v>
      </c>
      <c r="L41">
        <v>578.49424767096127</v>
      </c>
      <c r="M41">
        <v>28.233734127430047</v>
      </c>
      <c r="N41">
        <v>36.238785557986873</v>
      </c>
      <c r="O41">
        <v>0</v>
      </c>
      <c r="P41">
        <v>42.738964007421153</v>
      </c>
      <c r="Q41">
        <v>6.1285579636363643</v>
      </c>
      <c r="R41">
        <v>13.01056980215203</v>
      </c>
      <c r="S41">
        <v>8.0968574257425754</v>
      </c>
      <c r="T41">
        <v>0</v>
      </c>
      <c r="U41">
        <v>63.867963524894733</v>
      </c>
      <c r="V41">
        <v>4.3738120413922861</v>
      </c>
      <c r="W41">
        <v>9.8717608793180815</v>
      </c>
      <c r="X41">
        <v>45.26059333169809</v>
      </c>
      <c r="Y41">
        <v>0</v>
      </c>
      <c r="Z41">
        <v>2.0007000000000001</v>
      </c>
      <c r="AA41">
        <v>4.3097570257155571</v>
      </c>
      <c r="AB41">
        <v>6.1349999999999998</v>
      </c>
      <c r="AC41">
        <v>2.9693200000000006</v>
      </c>
      <c r="AD41">
        <v>11.226810000000002</v>
      </c>
      <c r="AE41">
        <v>15.166195200000001</v>
      </c>
      <c r="AF41">
        <v>2.7224999999999993</v>
      </c>
      <c r="AG41">
        <v>5.7340920000000013</v>
      </c>
      <c r="AH41">
        <v>46.922209999999993</v>
      </c>
      <c r="AI41">
        <v>0</v>
      </c>
      <c r="AJ41">
        <v>0</v>
      </c>
      <c r="AK41">
        <v>15.76665</v>
      </c>
      <c r="AL41">
        <v>0</v>
      </c>
      <c r="AM41">
        <v>0</v>
      </c>
      <c r="AN41">
        <v>1.0521499999999999</v>
      </c>
      <c r="AO41">
        <v>8.1179280000000009</v>
      </c>
      <c r="AP41">
        <v>3.7337524114967029</v>
      </c>
      <c r="AQ41">
        <v>0</v>
      </c>
      <c r="AR41">
        <v>10.161000000000001</v>
      </c>
      <c r="AS41">
        <v>6.1905000000000001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976.52195421519264</v>
      </c>
      <c r="DN41">
        <v>33.012079760003353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9.4954999999999998</v>
      </c>
      <c r="H42">
        <v>0</v>
      </c>
      <c r="I42">
        <v>0</v>
      </c>
      <c r="J42">
        <v>12.106299999999999</v>
      </c>
      <c r="K42">
        <v>9.40782300535008</v>
      </c>
      <c r="L42">
        <v>578.49424767096127</v>
      </c>
      <c r="M42">
        <v>28.233734127430047</v>
      </c>
      <c r="N42">
        <v>36.238785557986873</v>
      </c>
      <c r="O42">
        <v>0</v>
      </c>
      <c r="P42">
        <v>42.738964007421153</v>
      </c>
      <c r="Q42">
        <v>6.1285579636363643</v>
      </c>
      <c r="R42">
        <v>13.01056980215203</v>
      </c>
      <c r="S42">
        <v>8.0968574257425754</v>
      </c>
      <c r="T42">
        <v>0</v>
      </c>
      <c r="U42">
        <v>63.878337626631662</v>
      </c>
      <c r="V42">
        <v>4.3738120413922861</v>
      </c>
      <c r="W42">
        <v>9.8722511246786624</v>
      </c>
      <c r="X42">
        <v>45.26059333169809</v>
      </c>
      <c r="Y42">
        <v>0</v>
      </c>
      <c r="Z42">
        <v>2.0007000000000001</v>
      </c>
      <c r="AA42">
        <v>4.3097570257155571</v>
      </c>
      <c r="AB42">
        <v>6.1349999999999998</v>
      </c>
      <c r="AC42">
        <v>2.9693200000000006</v>
      </c>
      <c r="AD42">
        <v>11.226810000000002</v>
      </c>
      <c r="AE42">
        <v>15.166195200000001</v>
      </c>
      <c r="AF42">
        <v>2.7224999999999993</v>
      </c>
      <c r="AG42">
        <v>5.7340920000000013</v>
      </c>
      <c r="AH42">
        <v>46.922209999999993</v>
      </c>
      <c r="AI42">
        <v>0</v>
      </c>
      <c r="AJ42">
        <v>0</v>
      </c>
      <c r="AK42">
        <v>15.76665</v>
      </c>
      <c r="AL42">
        <v>0</v>
      </c>
      <c r="AM42">
        <v>0</v>
      </c>
      <c r="AN42">
        <v>1.0521499999999999</v>
      </c>
      <c r="AO42">
        <v>8.1179280000000009</v>
      </c>
      <c r="AP42">
        <v>3.7337524114967029</v>
      </c>
      <c r="AQ42">
        <v>0</v>
      </c>
      <c r="AR42">
        <v>10.161000000000001</v>
      </c>
      <c r="AS42">
        <v>6.1905000000000001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976.53246364344136</v>
      </c>
      <c r="DN42">
        <v>33.012434678851967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9.4954999999999998</v>
      </c>
      <c r="H43">
        <v>0</v>
      </c>
      <c r="I43">
        <v>0</v>
      </c>
      <c r="J43">
        <v>12.106299999999999</v>
      </c>
      <c r="K43">
        <v>9.40782300535008</v>
      </c>
      <c r="L43">
        <v>578.49424767096127</v>
      </c>
      <c r="M43">
        <v>28.233734127430047</v>
      </c>
      <c r="N43">
        <v>36.238785557986873</v>
      </c>
      <c r="O43">
        <v>0</v>
      </c>
      <c r="P43">
        <v>42.738964007421153</v>
      </c>
      <c r="Q43">
        <v>6.1285579636363643</v>
      </c>
      <c r="R43">
        <v>13.01056980215203</v>
      </c>
      <c r="S43">
        <v>8.0968574257425754</v>
      </c>
      <c r="T43">
        <v>0</v>
      </c>
      <c r="U43">
        <v>63.850045327716508</v>
      </c>
      <c r="V43">
        <v>4.3738120413922861</v>
      </c>
      <c r="W43">
        <v>9.8722511246786624</v>
      </c>
      <c r="X43">
        <v>45.26059333169809</v>
      </c>
      <c r="Y43">
        <v>0</v>
      </c>
      <c r="Z43">
        <v>2.0007000000000001</v>
      </c>
      <c r="AA43">
        <v>4.3097570257155571</v>
      </c>
      <c r="AB43">
        <v>6.1349999999999998</v>
      </c>
      <c r="AC43">
        <v>2.9693200000000006</v>
      </c>
      <c r="AD43">
        <v>11.226810000000002</v>
      </c>
      <c r="AE43">
        <v>15.166195200000001</v>
      </c>
      <c r="AF43">
        <v>2.7224999999999993</v>
      </c>
      <c r="AG43">
        <v>5.7340920000000013</v>
      </c>
      <c r="AH43">
        <v>46.922209999999993</v>
      </c>
      <c r="AI43">
        <v>0</v>
      </c>
      <c r="AJ43">
        <v>0</v>
      </c>
      <c r="AK43">
        <v>15.76665</v>
      </c>
      <c r="AL43">
        <v>0</v>
      </c>
      <c r="AM43">
        <v>0</v>
      </c>
      <c r="AN43">
        <v>1.0521499999999999</v>
      </c>
      <c r="AO43">
        <v>8.1179280000000009</v>
      </c>
      <c r="AP43">
        <v>3.7337524114967029</v>
      </c>
      <c r="AQ43">
        <v>0</v>
      </c>
      <c r="AR43">
        <v>14.564100000000003</v>
      </c>
      <c r="AS43">
        <v>8.2540000000000013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982.76023880402704</v>
      </c>
      <c r="DN43">
        <v>33.222967219351311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9.4954999999999998</v>
      </c>
      <c r="H44">
        <v>0</v>
      </c>
      <c r="I44">
        <v>0</v>
      </c>
      <c r="J44">
        <v>12.106299999999999</v>
      </c>
      <c r="K44">
        <v>9.40782300535008</v>
      </c>
      <c r="L44">
        <v>578.49424767096127</v>
      </c>
      <c r="M44">
        <v>28.233734127430047</v>
      </c>
      <c r="N44">
        <v>36.238785557986873</v>
      </c>
      <c r="O44">
        <v>0</v>
      </c>
      <c r="P44">
        <v>42.738964007421153</v>
      </c>
      <c r="Q44">
        <v>6.1285579636363643</v>
      </c>
      <c r="R44">
        <v>13.01056980215203</v>
      </c>
      <c r="S44">
        <v>8.0968574257425754</v>
      </c>
      <c r="T44">
        <v>0</v>
      </c>
      <c r="U44">
        <v>63.850045327716508</v>
      </c>
      <c r="V44">
        <v>4.3738120413922861</v>
      </c>
      <c r="W44">
        <v>9.8722511246786624</v>
      </c>
      <c r="X44">
        <v>45.26059333169809</v>
      </c>
      <c r="Y44">
        <v>0</v>
      </c>
      <c r="Z44">
        <v>2.0007000000000001</v>
      </c>
      <c r="AA44">
        <v>4.3097570257155571</v>
      </c>
      <c r="AB44">
        <v>6.1349999999999998</v>
      </c>
      <c r="AC44">
        <v>2.9693200000000006</v>
      </c>
      <c r="AD44">
        <v>11.226810000000002</v>
      </c>
      <c r="AE44">
        <v>15.166195200000001</v>
      </c>
      <c r="AF44">
        <v>2.7224999999999993</v>
      </c>
      <c r="AG44">
        <v>5.7340920000000013</v>
      </c>
      <c r="AH44">
        <v>46.922209999999993</v>
      </c>
      <c r="AI44">
        <v>0</v>
      </c>
      <c r="AJ44">
        <v>0</v>
      </c>
      <c r="AK44">
        <v>15.76665</v>
      </c>
      <c r="AL44">
        <v>0</v>
      </c>
      <c r="AM44">
        <v>0</v>
      </c>
      <c r="AN44">
        <v>1.0521499999999999</v>
      </c>
      <c r="AO44">
        <v>8.1179280000000009</v>
      </c>
      <c r="AP44">
        <v>3.7337524114967029</v>
      </c>
      <c r="AQ44">
        <v>0</v>
      </c>
      <c r="AR44">
        <v>14.564100000000003</v>
      </c>
      <c r="AS44">
        <v>10.069879999999999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984.5167396433817</v>
      </c>
      <c r="DN44">
        <v>33.282346379996568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0.20698939393939392</v>
      </c>
      <c r="H45">
        <v>0</v>
      </c>
      <c r="I45">
        <v>0</v>
      </c>
      <c r="J45">
        <v>0.53685907692307699</v>
      </c>
      <c r="K45">
        <v>0</v>
      </c>
      <c r="L45">
        <v>519.99834443311829</v>
      </c>
      <c r="M45">
        <v>28.233734127430047</v>
      </c>
      <c r="N45">
        <v>36.238785557986873</v>
      </c>
      <c r="O45">
        <v>0</v>
      </c>
      <c r="P45">
        <v>42.738964007421153</v>
      </c>
      <c r="Q45">
        <v>0</v>
      </c>
      <c r="R45">
        <v>13.01056980215203</v>
      </c>
      <c r="S45">
        <v>0</v>
      </c>
      <c r="T45">
        <v>0</v>
      </c>
      <c r="U45">
        <v>63.850045327716508</v>
      </c>
      <c r="V45">
        <v>4.3738120413922861</v>
      </c>
      <c r="W45">
        <v>9.8717608793180815</v>
      </c>
      <c r="X45">
        <v>45.261656363059352</v>
      </c>
      <c r="Y45">
        <v>0</v>
      </c>
      <c r="Z45">
        <v>2.0007000000000001</v>
      </c>
      <c r="AA45">
        <v>4.3097570257155571</v>
      </c>
      <c r="AB45">
        <v>6.1349999999999998</v>
      </c>
      <c r="AC45">
        <v>2.9693200000000006</v>
      </c>
      <c r="AD45">
        <v>11.226810000000002</v>
      </c>
      <c r="AE45">
        <v>15.166195200000001</v>
      </c>
      <c r="AF45">
        <v>2.7224999999999993</v>
      </c>
      <c r="AG45">
        <v>5.7340920000000013</v>
      </c>
      <c r="AH45">
        <v>46.922209999999993</v>
      </c>
      <c r="AI45">
        <v>0</v>
      </c>
      <c r="AJ45">
        <v>0</v>
      </c>
      <c r="AK45">
        <v>15.76665</v>
      </c>
      <c r="AL45">
        <v>0</v>
      </c>
      <c r="AM45">
        <v>0</v>
      </c>
      <c r="AN45">
        <v>1.0521499999999999</v>
      </c>
      <c r="AO45">
        <v>8.1179280000000009</v>
      </c>
      <c r="AP45">
        <v>3.7337524114967029</v>
      </c>
      <c r="AQ45">
        <v>0</v>
      </c>
      <c r="AR45">
        <v>9.4836000000000027</v>
      </c>
      <c r="AS45">
        <v>10.069879999999999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879.9835111345318</v>
      </c>
      <c r="DN45">
        <v>29.748554513137595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449.99839995212255</v>
      </c>
      <c r="M46">
        <v>28.233734127430047</v>
      </c>
      <c r="N46">
        <v>36.238785557986873</v>
      </c>
      <c r="O46">
        <v>0</v>
      </c>
      <c r="P46">
        <v>42.738964007421153</v>
      </c>
      <c r="Q46">
        <v>0</v>
      </c>
      <c r="R46">
        <v>13.01056980215203</v>
      </c>
      <c r="S46">
        <v>0</v>
      </c>
      <c r="T46">
        <v>0</v>
      </c>
      <c r="U46">
        <v>63.850045327716508</v>
      </c>
      <c r="V46">
        <v>4.3738120413922861</v>
      </c>
      <c r="W46">
        <v>9.8717608793180815</v>
      </c>
      <c r="X46">
        <v>45.261656363059352</v>
      </c>
      <c r="Y46">
        <v>0</v>
      </c>
      <c r="Z46">
        <v>2.0007000000000001</v>
      </c>
      <c r="AA46">
        <v>4.3097570257155571</v>
      </c>
      <c r="AB46">
        <v>6.1349999999999998</v>
      </c>
      <c r="AC46">
        <v>2.9693200000000006</v>
      </c>
      <c r="AD46">
        <v>11.226810000000002</v>
      </c>
      <c r="AE46">
        <v>15.166195200000001</v>
      </c>
      <c r="AF46">
        <v>2.7224999999999993</v>
      </c>
      <c r="AG46">
        <v>5.7340920000000013</v>
      </c>
      <c r="AH46">
        <v>46.922209999999993</v>
      </c>
      <c r="AI46">
        <v>0</v>
      </c>
      <c r="AJ46">
        <v>0</v>
      </c>
      <c r="AK46">
        <v>15.76665</v>
      </c>
      <c r="AL46">
        <v>0</v>
      </c>
      <c r="AM46">
        <v>0</v>
      </c>
      <c r="AN46">
        <v>1.0521499999999999</v>
      </c>
      <c r="AO46">
        <v>8.1179280000000009</v>
      </c>
      <c r="AP46">
        <v>3.7337524114967029</v>
      </c>
      <c r="AQ46">
        <v>0</v>
      </c>
      <c r="AR46">
        <v>10.161000000000001</v>
      </c>
      <c r="AS46">
        <v>10.069879999999999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812.20828912971842</v>
      </c>
      <c r="DN46">
        <v>27.457383566092897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379.99847281177205</v>
      </c>
      <c r="M47">
        <v>28.233734127430047</v>
      </c>
      <c r="N47">
        <v>36.238785557986873</v>
      </c>
      <c r="O47">
        <v>0</v>
      </c>
      <c r="P47">
        <v>42.738964007421153</v>
      </c>
      <c r="Q47">
        <v>0</v>
      </c>
      <c r="R47">
        <v>13.01056980215203</v>
      </c>
      <c r="S47">
        <v>1.2927161087866108</v>
      </c>
      <c r="T47">
        <v>0</v>
      </c>
      <c r="U47">
        <v>63.878325535853158</v>
      </c>
      <c r="V47">
        <v>4.374274310595065</v>
      </c>
      <c r="W47">
        <v>9.8722511246786624</v>
      </c>
      <c r="X47">
        <v>45.26059333169809</v>
      </c>
      <c r="Y47">
        <v>0</v>
      </c>
      <c r="Z47">
        <v>2.0007000000000001</v>
      </c>
      <c r="AA47">
        <v>4.3097570257155571</v>
      </c>
      <c r="AB47">
        <v>6.1349999999999998</v>
      </c>
      <c r="AC47">
        <v>2.9693200000000006</v>
      </c>
      <c r="AD47">
        <v>8.3897100000000009</v>
      </c>
      <c r="AE47">
        <v>15.166195200000001</v>
      </c>
      <c r="AF47">
        <v>2.7224999999999993</v>
      </c>
      <c r="AG47">
        <v>5.7340920000000013</v>
      </c>
      <c r="AH47">
        <v>46.922209999999993</v>
      </c>
      <c r="AI47">
        <v>0</v>
      </c>
      <c r="AJ47">
        <v>0</v>
      </c>
      <c r="AK47">
        <v>15.76665</v>
      </c>
      <c r="AL47">
        <v>0</v>
      </c>
      <c r="AM47">
        <v>0</v>
      </c>
      <c r="AN47">
        <v>1.0521499999999999</v>
      </c>
      <c r="AO47">
        <v>8.1179280000000009</v>
      </c>
      <c r="AP47">
        <v>3.7337524114967029</v>
      </c>
      <c r="AQ47">
        <v>0</v>
      </c>
      <c r="AR47">
        <v>6.7740000000000009</v>
      </c>
      <c r="AS47">
        <v>6.6032000000000002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736.40116109017583</v>
      </c>
      <c r="DN47">
        <v>24.894690265410226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9.40782300535008</v>
      </c>
      <c r="L48">
        <v>318.87827187665164</v>
      </c>
      <c r="M48">
        <v>28.233734127430047</v>
      </c>
      <c r="N48">
        <v>36.238785557986873</v>
      </c>
      <c r="O48">
        <v>0</v>
      </c>
      <c r="P48">
        <v>42.738964007421153</v>
      </c>
      <c r="Q48">
        <v>0</v>
      </c>
      <c r="R48">
        <v>13.01056980215203</v>
      </c>
      <c r="S48">
        <v>1.2927161087866108</v>
      </c>
      <c r="T48">
        <v>0</v>
      </c>
      <c r="U48">
        <v>63.878337626631662</v>
      </c>
      <c r="V48">
        <v>4.374274310595065</v>
      </c>
      <c r="W48">
        <v>9.8722511246786624</v>
      </c>
      <c r="X48">
        <v>45.26059333169809</v>
      </c>
      <c r="Y48">
        <v>0</v>
      </c>
      <c r="Z48">
        <v>2.0007000000000001</v>
      </c>
      <c r="AA48">
        <v>4.3097570257155571</v>
      </c>
      <c r="AB48">
        <v>6.1349999999999998</v>
      </c>
      <c r="AC48">
        <v>2.9693200000000006</v>
      </c>
      <c r="AD48">
        <v>8.3897100000000009</v>
      </c>
      <c r="AE48">
        <v>15.166195200000001</v>
      </c>
      <c r="AF48">
        <v>2.7224999999999993</v>
      </c>
      <c r="AG48">
        <v>5.7340920000000013</v>
      </c>
      <c r="AH48">
        <v>46.922209999999993</v>
      </c>
      <c r="AI48">
        <v>0</v>
      </c>
      <c r="AJ48">
        <v>0</v>
      </c>
      <c r="AK48">
        <v>15.76665</v>
      </c>
      <c r="AL48">
        <v>0</v>
      </c>
      <c r="AM48">
        <v>0</v>
      </c>
      <c r="AN48">
        <v>1.0521499999999999</v>
      </c>
      <c r="AO48">
        <v>8.1179280000000009</v>
      </c>
      <c r="AP48">
        <v>3.7337524114967029</v>
      </c>
      <c r="AQ48">
        <v>0</v>
      </c>
      <c r="AR48">
        <v>6.7740000000000009</v>
      </c>
      <c r="AS48">
        <v>6.1905000000000001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685.98058496992644</v>
      </c>
      <c r="DN48">
        <v>23.190200546667903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9.40782300535008</v>
      </c>
      <c r="L49">
        <v>383.63379094191589</v>
      </c>
      <c r="M49">
        <v>28.233734127430047</v>
      </c>
      <c r="N49">
        <v>36.238785557986873</v>
      </c>
      <c r="O49">
        <v>0</v>
      </c>
      <c r="P49">
        <v>42.738964007421153</v>
      </c>
      <c r="Q49">
        <v>6.4819062130177505</v>
      </c>
      <c r="R49">
        <v>13.01056980215203</v>
      </c>
      <c r="S49">
        <v>8.1961365463768114</v>
      </c>
      <c r="T49">
        <v>0</v>
      </c>
      <c r="U49">
        <v>63.878337626631662</v>
      </c>
      <c r="V49">
        <v>4.374274310595065</v>
      </c>
      <c r="W49">
        <v>9.8722511246786624</v>
      </c>
      <c r="X49">
        <v>45.26059333169809</v>
      </c>
      <c r="Y49">
        <v>0</v>
      </c>
      <c r="Z49">
        <v>2.0007000000000001</v>
      </c>
      <c r="AA49">
        <v>8.6195140514311142</v>
      </c>
      <c r="AB49">
        <v>6.1349999999999998</v>
      </c>
      <c r="AC49">
        <v>2.9693200000000006</v>
      </c>
      <c r="AD49">
        <v>8.3897100000000009</v>
      </c>
      <c r="AE49">
        <v>15.166195200000001</v>
      </c>
      <c r="AF49">
        <v>2.7224999999999993</v>
      </c>
      <c r="AG49">
        <v>5.7340920000000013</v>
      </c>
      <c r="AH49">
        <v>46.922209999999993</v>
      </c>
      <c r="AI49">
        <v>0</v>
      </c>
      <c r="AJ49">
        <v>0</v>
      </c>
      <c r="AK49">
        <v>15.76665</v>
      </c>
      <c r="AL49">
        <v>0</v>
      </c>
      <c r="AM49">
        <v>0</v>
      </c>
      <c r="AN49">
        <v>1.0521499999999999</v>
      </c>
      <c r="AO49">
        <v>8.1179280000000009</v>
      </c>
      <c r="AP49">
        <v>3.7337524114967029</v>
      </c>
      <c r="AQ49">
        <v>0</v>
      </c>
      <c r="AR49">
        <v>9.4836000000000027</v>
      </c>
      <c r="AS49">
        <v>6.1905000000000001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768.35595112670512</v>
      </c>
      <c r="DN49">
        <v>25.97503713147681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9.40782300535008</v>
      </c>
      <c r="L50">
        <v>499.9990682525243</v>
      </c>
      <c r="M50">
        <v>28.233734127430047</v>
      </c>
      <c r="N50">
        <v>36.238785557986873</v>
      </c>
      <c r="O50">
        <v>0</v>
      </c>
      <c r="P50">
        <v>42.738964007421153</v>
      </c>
      <c r="Q50">
        <v>6.4819062130177505</v>
      </c>
      <c r="R50">
        <v>13.01056980215203</v>
      </c>
      <c r="S50">
        <v>8.1961365463768114</v>
      </c>
      <c r="T50">
        <v>0</v>
      </c>
      <c r="U50">
        <v>63.878337626631662</v>
      </c>
      <c r="V50">
        <v>4.374274310595065</v>
      </c>
      <c r="W50">
        <v>9.8722511246786624</v>
      </c>
      <c r="X50">
        <v>45.26059333169809</v>
      </c>
      <c r="Y50">
        <v>0</v>
      </c>
      <c r="Z50">
        <v>2.0007000000000001</v>
      </c>
      <c r="AA50">
        <v>8.6195140514311142</v>
      </c>
      <c r="AB50">
        <v>6.1349999999999998</v>
      </c>
      <c r="AC50">
        <v>2.9693200000000006</v>
      </c>
      <c r="AD50">
        <v>8.3897100000000009</v>
      </c>
      <c r="AE50">
        <v>15.166195200000001</v>
      </c>
      <c r="AF50">
        <v>2.7224999999999993</v>
      </c>
      <c r="AG50">
        <v>5.7340920000000013</v>
      </c>
      <c r="AH50">
        <v>46.922209999999993</v>
      </c>
      <c r="AI50">
        <v>0</v>
      </c>
      <c r="AJ50">
        <v>0</v>
      </c>
      <c r="AK50">
        <v>15.76665</v>
      </c>
      <c r="AL50">
        <v>0</v>
      </c>
      <c r="AM50">
        <v>0</v>
      </c>
      <c r="AN50">
        <v>1.0521499999999999</v>
      </c>
      <c r="AO50">
        <v>8.1179280000000009</v>
      </c>
      <c r="AP50">
        <v>3.7337524114967029</v>
      </c>
      <c r="AQ50">
        <v>0</v>
      </c>
      <c r="AR50">
        <v>9.4836000000000027</v>
      </c>
      <c r="AS50">
        <v>6.1905000000000001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880.91608426180517</v>
      </c>
      <c r="DN50">
        <v>29.780181306985284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9.40782300535008</v>
      </c>
      <c r="L51">
        <v>578.49424767096127</v>
      </c>
      <c r="M51">
        <v>28.233734127430047</v>
      </c>
      <c r="N51">
        <v>36.238785557986873</v>
      </c>
      <c r="O51">
        <v>0</v>
      </c>
      <c r="P51">
        <v>42.738964007421153</v>
      </c>
      <c r="Q51">
        <v>6.4831358450704224</v>
      </c>
      <c r="R51">
        <v>13.01056980215203</v>
      </c>
      <c r="S51">
        <v>8.0990512676056348</v>
      </c>
      <c r="T51">
        <v>0</v>
      </c>
      <c r="U51">
        <v>63.878337626631662</v>
      </c>
      <c r="V51">
        <v>4.374274310595065</v>
      </c>
      <c r="W51">
        <v>9.8722511246786624</v>
      </c>
      <c r="X51">
        <v>45.25904410177332</v>
      </c>
      <c r="Y51">
        <v>0</v>
      </c>
      <c r="Z51">
        <v>2.0007000000000001</v>
      </c>
      <c r="AA51">
        <v>8.6195140514311142</v>
      </c>
      <c r="AB51">
        <v>6.1349999999999998</v>
      </c>
      <c r="AC51">
        <v>2.9693200000000006</v>
      </c>
      <c r="AD51">
        <v>8.3897100000000009</v>
      </c>
      <c r="AE51">
        <v>15.166195200000001</v>
      </c>
      <c r="AF51">
        <v>2.7224999999999993</v>
      </c>
      <c r="AG51">
        <v>5.7340920000000013</v>
      </c>
      <c r="AH51">
        <v>46.922209999999993</v>
      </c>
      <c r="AI51">
        <v>0</v>
      </c>
      <c r="AJ51">
        <v>0</v>
      </c>
      <c r="AK51">
        <v>15.76665</v>
      </c>
      <c r="AL51">
        <v>0</v>
      </c>
      <c r="AM51">
        <v>0</v>
      </c>
      <c r="AN51">
        <v>1.0521499999999999</v>
      </c>
      <c r="AO51">
        <v>8.1179280000000009</v>
      </c>
      <c r="AP51">
        <v>3.7337524114967029</v>
      </c>
      <c r="AQ51">
        <v>0</v>
      </c>
      <c r="AR51">
        <v>9.4836000000000027</v>
      </c>
      <c r="AS51">
        <v>6.1905000000000001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956.75025104167571</v>
      </c>
      <c r="DN51">
        <v>32.343789068908457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9.40782300535008</v>
      </c>
      <c r="L52">
        <v>578.49424767096127</v>
      </c>
      <c r="M52">
        <v>28.233734127430047</v>
      </c>
      <c r="N52">
        <v>36.238785557986873</v>
      </c>
      <c r="O52">
        <v>0</v>
      </c>
      <c r="P52">
        <v>42.738964007421153</v>
      </c>
      <c r="Q52">
        <v>6.4831358450704224</v>
      </c>
      <c r="R52">
        <v>13.01056980215203</v>
      </c>
      <c r="S52">
        <v>8.0990512676056348</v>
      </c>
      <c r="T52">
        <v>0</v>
      </c>
      <c r="U52">
        <v>63.878337626631662</v>
      </c>
      <c r="V52">
        <v>4.374274310595065</v>
      </c>
      <c r="W52">
        <v>9.8722511246786624</v>
      </c>
      <c r="X52">
        <v>45.25904410177332</v>
      </c>
      <c r="Y52">
        <v>0</v>
      </c>
      <c r="Z52">
        <v>2.0007000000000001</v>
      </c>
      <c r="AA52">
        <v>8.6195140514311142</v>
      </c>
      <c r="AB52">
        <v>6.1349999999999998</v>
      </c>
      <c r="AC52">
        <v>2.9693200000000006</v>
      </c>
      <c r="AD52">
        <v>8.3897100000000009</v>
      </c>
      <c r="AE52">
        <v>15.166195200000001</v>
      </c>
      <c r="AF52">
        <v>2.7224999999999993</v>
      </c>
      <c r="AG52">
        <v>5.7340920000000013</v>
      </c>
      <c r="AH52">
        <v>46.922209999999993</v>
      </c>
      <c r="AI52">
        <v>0</v>
      </c>
      <c r="AJ52">
        <v>0</v>
      </c>
      <c r="AK52">
        <v>15.76665</v>
      </c>
      <c r="AL52">
        <v>0</v>
      </c>
      <c r="AM52">
        <v>0</v>
      </c>
      <c r="AN52">
        <v>1.0521499999999999</v>
      </c>
      <c r="AO52">
        <v>8.1179280000000009</v>
      </c>
      <c r="AP52">
        <v>3.7337524114967029</v>
      </c>
      <c r="AQ52">
        <v>0</v>
      </c>
      <c r="AR52">
        <v>9.4836000000000027</v>
      </c>
      <c r="AS52">
        <v>6.1905000000000001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956.75025104167571</v>
      </c>
      <c r="DN52">
        <v>32.343789068908457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9.40782300535008</v>
      </c>
      <c r="L53">
        <v>578.49424767096127</v>
      </c>
      <c r="M53">
        <v>28.233734127430047</v>
      </c>
      <c r="N53">
        <v>36.238785557986873</v>
      </c>
      <c r="O53">
        <v>0</v>
      </c>
      <c r="P53">
        <v>42.738964007421153</v>
      </c>
      <c r="Q53">
        <v>6.4831358450704224</v>
      </c>
      <c r="R53">
        <v>13.01056980215203</v>
      </c>
      <c r="S53">
        <v>8.0990512676056348</v>
      </c>
      <c r="T53">
        <v>0</v>
      </c>
      <c r="U53">
        <v>63.878337626631662</v>
      </c>
      <c r="V53">
        <v>4.374274310595065</v>
      </c>
      <c r="W53">
        <v>9.8722511246786624</v>
      </c>
      <c r="X53">
        <v>45.25904410177332</v>
      </c>
      <c r="Y53">
        <v>0</v>
      </c>
      <c r="Z53">
        <v>2.0007000000000001</v>
      </c>
      <c r="AA53">
        <v>8.6195140514311142</v>
      </c>
      <c r="AB53">
        <v>6.1349999999999998</v>
      </c>
      <c r="AC53">
        <v>2.9693200000000006</v>
      </c>
      <c r="AD53">
        <v>11.226810000000002</v>
      </c>
      <c r="AE53">
        <v>15.166195200000001</v>
      </c>
      <c r="AF53">
        <v>2.7224999999999993</v>
      </c>
      <c r="AG53">
        <v>5.7340920000000013</v>
      </c>
      <c r="AH53">
        <v>46.922209999999993</v>
      </c>
      <c r="AI53">
        <v>0</v>
      </c>
      <c r="AJ53">
        <v>0</v>
      </c>
      <c r="AK53">
        <v>15.76665</v>
      </c>
      <c r="AL53">
        <v>0</v>
      </c>
      <c r="AM53">
        <v>0</v>
      </c>
      <c r="AN53">
        <v>1.0521499999999999</v>
      </c>
      <c r="AO53">
        <v>8.1179280000000009</v>
      </c>
      <c r="AP53">
        <v>3.7337524114967029</v>
      </c>
      <c r="AQ53">
        <v>0</v>
      </c>
      <c r="AR53">
        <v>10.161000000000001</v>
      </c>
      <c r="AS53">
        <v>6.1905000000000001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960.14982673827706</v>
      </c>
      <c r="DN53">
        <v>32.458713372307152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9.40782300535008</v>
      </c>
      <c r="L54">
        <v>578.49424767096127</v>
      </c>
      <c r="M54">
        <v>28.233734127430047</v>
      </c>
      <c r="N54">
        <v>36.238785557986873</v>
      </c>
      <c r="O54">
        <v>0</v>
      </c>
      <c r="P54">
        <v>42.738964007421153</v>
      </c>
      <c r="Q54">
        <v>6.4831358450704224</v>
      </c>
      <c r="R54">
        <v>13.01056980215203</v>
      </c>
      <c r="S54">
        <v>8.0990512676056348</v>
      </c>
      <c r="T54">
        <v>0</v>
      </c>
      <c r="U54">
        <v>63.878337626631662</v>
      </c>
      <c r="V54">
        <v>4.374274310595065</v>
      </c>
      <c r="W54">
        <v>9.8722511246786624</v>
      </c>
      <c r="X54">
        <v>45.25904410177332</v>
      </c>
      <c r="Y54">
        <v>0</v>
      </c>
      <c r="Z54">
        <v>2.0007000000000001</v>
      </c>
      <c r="AA54">
        <v>8.6195140514311142</v>
      </c>
      <c r="AB54">
        <v>6.1349999999999998</v>
      </c>
      <c r="AC54">
        <v>2.9693200000000006</v>
      </c>
      <c r="AD54">
        <v>11.226810000000002</v>
      </c>
      <c r="AE54">
        <v>15.166195200000001</v>
      </c>
      <c r="AF54">
        <v>2.7224999999999993</v>
      </c>
      <c r="AG54">
        <v>5.7340920000000013</v>
      </c>
      <c r="AH54">
        <v>46.922209999999993</v>
      </c>
      <c r="AI54">
        <v>0</v>
      </c>
      <c r="AJ54">
        <v>0</v>
      </c>
      <c r="AK54">
        <v>15.76665</v>
      </c>
      <c r="AL54">
        <v>0</v>
      </c>
      <c r="AM54">
        <v>0</v>
      </c>
      <c r="AN54">
        <v>1.0521499999999999</v>
      </c>
      <c r="AO54">
        <v>8.1179280000000009</v>
      </c>
      <c r="AP54">
        <v>3.7337524114967029</v>
      </c>
      <c r="AQ54">
        <v>0</v>
      </c>
      <c r="AR54">
        <v>10.161000000000001</v>
      </c>
      <c r="AS54">
        <v>6.1905000000000001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960.14982673827706</v>
      </c>
      <c r="DN54">
        <v>32.458713372307152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9.40782300535008</v>
      </c>
      <c r="L55">
        <v>586.06100937449094</v>
      </c>
      <c r="M55">
        <v>28.233734127430047</v>
      </c>
      <c r="N55">
        <v>36.238785557986873</v>
      </c>
      <c r="O55">
        <v>0</v>
      </c>
      <c r="P55">
        <v>42.738964007421153</v>
      </c>
      <c r="Q55">
        <v>6.4846668700959009</v>
      </c>
      <c r="R55">
        <v>12.99947711255693</v>
      </c>
      <c r="S55">
        <v>8.0929312896405907</v>
      </c>
      <c r="T55">
        <v>0</v>
      </c>
      <c r="U55">
        <v>63.878337626631662</v>
      </c>
      <c r="V55">
        <v>4.3751161490683232</v>
      </c>
      <c r="W55">
        <v>9.8717608793180815</v>
      </c>
      <c r="X55">
        <v>45.262080402116403</v>
      </c>
      <c r="Y55">
        <v>0</v>
      </c>
      <c r="Z55">
        <v>2.0007000000000001</v>
      </c>
      <c r="AA55">
        <v>8.6195140514311142</v>
      </c>
      <c r="AB55">
        <v>6.1349999999999998</v>
      </c>
      <c r="AC55">
        <v>2.9693200000000006</v>
      </c>
      <c r="AD55">
        <v>11.226810000000002</v>
      </c>
      <c r="AE55">
        <v>15.166195200000001</v>
      </c>
      <c r="AF55">
        <v>2.7224999999999993</v>
      </c>
      <c r="AG55">
        <v>5.7340920000000013</v>
      </c>
      <c r="AH55">
        <v>46.922209999999993</v>
      </c>
      <c r="AI55">
        <v>0</v>
      </c>
      <c r="AJ55">
        <v>0</v>
      </c>
      <c r="AK55">
        <v>15.76665</v>
      </c>
      <c r="AL55">
        <v>0</v>
      </c>
      <c r="AM55">
        <v>0</v>
      </c>
      <c r="AN55">
        <v>1.0521499999999999</v>
      </c>
      <c r="AO55">
        <v>8.1179280000000009</v>
      </c>
      <c r="AP55">
        <v>3.7337524114967029</v>
      </c>
      <c r="AQ55">
        <v>0</v>
      </c>
      <c r="AR55">
        <v>6.0966000000000005</v>
      </c>
      <c r="AS55">
        <v>6.1905000000000001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963.52576946430531</v>
      </c>
      <c r="DN55">
        <v>32.572838600729376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9.40782300535008</v>
      </c>
      <c r="L56">
        <v>578.49298265816469</v>
      </c>
      <c r="M56">
        <v>28.233734127430047</v>
      </c>
      <c r="N56">
        <v>36.238785557986873</v>
      </c>
      <c r="O56">
        <v>0</v>
      </c>
      <c r="P56">
        <v>42.738964007421153</v>
      </c>
      <c r="Q56">
        <v>6.4846668700959009</v>
      </c>
      <c r="R56">
        <v>13.002498113207546</v>
      </c>
      <c r="S56">
        <v>8.0929312896405907</v>
      </c>
      <c r="T56">
        <v>0</v>
      </c>
      <c r="U56">
        <v>63.878337626631662</v>
      </c>
      <c r="V56">
        <v>4.3751161490683232</v>
      </c>
      <c r="W56">
        <v>9.8717608793180815</v>
      </c>
      <c r="X56">
        <v>45.262080402116403</v>
      </c>
      <c r="Y56">
        <v>0</v>
      </c>
      <c r="Z56">
        <v>2.0007000000000001</v>
      </c>
      <c r="AA56">
        <v>8.6195140514311142</v>
      </c>
      <c r="AB56">
        <v>6.1349999999999998</v>
      </c>
      <c r="AC56">
        <v>2.9693200000000006</v>
      </c>
      <c r="AD56">
        <v>11.226810000000002</v>
      </c>
      <c r="AE56">
        <v>15.166195200000001</v>
      </c>
      <c r="AF56">
        <v>2.7224999999999993</v>
      </c>
      <c r="AG56">
        <v>5.7340920000000013</v>
      </c>
      <c r="AH56">
        <v>46.922209999999993</v>
      </c>
      <c r="AI56">
        <v>0</v>
      </c>
      <c r="AJ56">
        <v>0</v>
      </c>
      <c r="AK56">
        <v>15.76665</v>
      </c>
      <c r="AL56">
        <v>0</v>
      </c>
      <c r="AM56">
        <v>0</v>
      </c>
      <c r="AN56">
        <v>1.0521499999999999</v>
      </c>
      <c r="AO56">
        <v>8.1179280000000009</v>
      </c>
      <c r="AP56">
        <v>3.7337524114967029</v>
      </c>
      <c r="AQ56">
        <v>0</v>
      </c>
      <c r="AR56">
        <v>6.0966000000000005</v>
      </c>
      <c r="AS56">
        <v>6.1905000000000001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956.20813979469551</v>
      </c>
      <c r="DN56">
        <v>32.325462554663567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9.40782300535008</v>
      </c>
      <c r="L57">
        <v>575.81726652844156</v>
      </c>
      <c r="M57">
        <v>28.233734127430047</v>
      </c>
      <c r="N57">
        <v>36.238785557986873</v>
      </c>
      <c r="O57">
        <v>0</v>
      </c>
      <c r="P57">
        <v>42.738964007421153</v>
      </c>
      <c r="Q57">
        <v>6.4831358450704224</v>
      </c>
      <c r="R57">
        <v>13.002498113207546</v>
      </c>
      <c r="S57">
        <v>8.0990512676056348</v>
      </c>
      <c r="T57">
        <v>0</v>
      </c>
      <c r="U57">
        <v>63.878337626631662</v>
      </c>
      <c r="V57">
        <v>4.3751161490683232</v>
      </c>
      <c r="W57">
        <v>9.8717608793180815</v>
      </c>
      <c r="X57">
        <v>45.262080402116403</v>
      </c>
      <c r="Y57">
        <v>0</v>
      </c>
      <c r="Z57">
        <v>2.0007000000000001</v>
      </c>
      <c r="AA57">
        <v>8.6195140514311142</v>
      </c>
      <c r="AB57">
        <v>6.1349999999999998</v>
      </c>
      <c r="AC57">
        <v>2.9693200000000006</v>
      </c>
      <c r="AD57">
        <v>11.226810000000002</v>
      </c>
      <c r="AE57">
        <v>15.166195200000001</v>
      </c>
      <c r="AF57">
        <v>2.7224999999999993</v>
      </c>
      <c r="AG57">
        <v>5.7340920000000013</v>
      </c>
      <c r="AH57">
        <v>46.922209999999993</v>
      </c>
      <c r="AI57">
        <v>0</v>
      </c>
      <c r="AJ57">
        <v>0</v>
      </c>
      <c r="AK57">
        <v>15.76665</v>
      </c>
      <c r="AL57">
        <v>0</v>
      </c>
      <c r="AM57">
        <v>0</v>
      </c>
      <c r="AN57">
        <v>1.0521499999999999</v>
      </c>
      <c r="AO57">
        <v>8.1179280000000009</v>
      </c>
      <c r="AP57">
        <v>3.7337524114967029</v>
      </c>
      <c r="AQ57">
        <v>0</v>
      </c>
      <c r="AR57">
        <v>6.0966000000000005</v>
      </c>
      <c r="AS57">
        <v>6.1905000000000001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953.62435803169069</v>
      </c>
      <c r="DN57">
        <v>32.238117140885059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9.40782300535008</v>
      </c>
      <c r="L58">
        <v>578.49424767096127</v>
      </c>
      <c r="M58">
        <v>28.233734127430047</v>
      </c>
      <c r="N58">
        <v>36.238785557986873</v>
      </c>
      <c r="O58">
        <v>0</v>
      </c>
      <c r="P58">
        <v>42.738964007421153</v>
      </c>
      <c r="Q58">
        <v>6.4831358450704224</v>
      </c>
      <c r="R58">
        <v>13.002498113207546</v>
      </c>
      <c r="S58">
        <v>8.0990512676056348</v>
      </c>
      <c r="T58">
        <v>0</v>
      </c>
      <c r="U58">
        <v>63.878337626631662</v>
      </c>
      <c r="V58">
        <v>4.3751161490683232</v>
      </c>
      <c r="W58">
        <v>9.8717608793180815</v>
      </c>
      <c r="X58">
        <v>45.262080402116403</v>
      </c>
      <c r="Y58">
        <v>0</v>
      </c>
      <c r="Z58">
        <v>2.0007000000000001</v>
      </c>
      <c r="AA58">
        <v>8.6195140514311142</v>
      </c>
      <c r="AB58">
        <v>6.1349999999999998</v>
      </c>
      <c r="AC58">
        <v>2.9693200000000006</v>
      </c>
      <c r="AD58">
        <v>11.226810000000002</v>
      </c>
      <c r="AE58">
        <v>15.166195200000001</v>
      </c>
      <c r="AF58">
        <v>2.7224999999999993</v>
      </c>
      <c r="AG58">
        <v>5.7340920000000013</v>
      </c>
      <c r="AH58">
        <v>46.922209999999993</v>
      </c>
      <c r="AI58">
        <v>0</v>
      </c>
      <c r="AJ58">
        <v>0</v>
      </c>
      <c r="AK58">
        <v>15.76665</v>
      </c>
      <c r="AL58">
        <v>0</v>
      </c>
      <c r="AM58">
        <v>0</v>
      </c>
      <c r="AN58">
        <v>1.0521499999999999</v>
      </c>
      <c r="AO58">
        <v>8.1179280000000009</v>
      </c>
      <c r="AP58">
        <v>3.7337524114967029</v>
      </c>
      <c r="AQ58">
        <v>0</v>
      </c>
      <c r="AR58">
        <v>6.0966000000000005</v>
      </c>
      <c r="AS58">
        <v>6.1905000000000001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956.21380166820938</v>
      </c>
      <c r="DN58">
        <v>32.325654646886072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9.40782300535008</v>
      </c>
      <c r="L59">
        <v>578.49424767096127</v>
      </c>
      <c r="M59">
        <v>28.233734127430047</v>
      </c>
      <c r="N59">
        <v>36.238785557986873</v>
      </c>
      <c r="O59">
        <v>0</v>
      </c>
      <c r="P59">
        <v>42.738964007421153</v>
      </c>
      <c r="Q59">
        <v>6.4831358450704224</v>
      </c>
      <c r="R59">
        <v>13.002498113207546</v>
      </c>
      <c r="S59">
        <v>8.0990512676056348</v>
      </c>
      <c r="T59">
        <v>0</v>
      </c>
      <c r="U59">
        <v>63.878337626631662</v>
      </c>
      <c r="V59">
        <v>4.3751161490683232</v>
      </c>
      <c r="W59">
        <v>9.8717608793180815</v>
      </c>
      <c r="X59">
        <v>45.262080402116403</v>
      </c>
      <c r="Y59">
        <v>0</v>
      </c>
      <c r="Z59">
        <v>0</v>
      </c>
      <c r="AA59">
        <v>8.6195140514311142</v>
      </c>
      <c r="AB59">
        <v>6.1349999999999998</v>
      </c>
      <c r="AC59">
        <v>2.9693200000000006</v>
      </c>
      <c r="AD59">
        <v>11.226810000000002</v>
      </c>
      <c r="AE59">
        <v>15.166195200000001</v>
      </c>
      <c r="AF59">
        <v>2.7224999999999993</v>
      </c>
      <c r="AG59">
        <v>5.7340920000000013</v>
      </c>
      <c r="AH59">
        <v>46.922209999999993</v>
      </c>
      <c r="AI59">
        <v>0</v>
      </c>
      <c r="AJ59">
        <v>0</v>
      </c>
      <c r="AK59">
        <v>15.76665</v>
      </c>
      <c r="AL59">
        <v>0</v>
      </c>
      <c r="AM59">
        <v>0</v>
      </c>
      <c r="AN59">
        <v>1.0521499999999999</v>
      </c>
      <c r="AO59">
        <v>8.1179280000000009</v>
      </c>
      <c r="AP59">
        <v>3.7337524114967029</v>
      </c>
      <c r="AQ59">
        <v>0</v>
      </c>
      <c r="AR59">
        <v>14.564100000000003</v>
      </c>
      <c r="AS59">
        <v>6.1905000000000001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962.4691372591185</v>
      </c>
      <c r="DN59">
        <v>32.537119055976987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9.40782300535008</v>
      </c>
      <c r="L60">
        <v>578.49424767096127</v>
      </c>
      <c r="M60">
        <v>28.233734127430047</v>
      </c>
      <c r="N60">
        <v>36.238785557986873</v>
      </c>
      <c r="O60">
        <v>0</v>
      </c>
      <c r="P60">
        <v>42.738964007421153</v>
      </c>
      <c r="Q60">
        <v>6.4819418067226886</v>
      </c>
      <c r="R60">
        <v>13.002498113207546</v>
      </c>
      <c r="S60">
        <v>8.0968574257425754</v>
      </c>
      <c r="T60">
        <v>0</v>
      </c>
      <c r="U60">
        <v>63.878337626631662</v>
      </c>
      <c r="V60">
        <v>4.3751161490683232</v>
      </c>
      <c r="W60">
        <v>9.8717608793180815</v>
      </c>
      <c r="X60">
        <v>45.262080402116403</v>
      </c>
      <c r="Y60">
        <v>0</v>
      </c>
      <c r="Z60">
        <v>0</v>
      </c>
      <c r="AA60">
        <v>8.6195140514311142</v>
      </c>
      <c r="AB60">
        <v>6.1349999999999998</v>
      </c>
      <c r="AC60">
        <v>2.9693200000000006</v>
      </c>
      <c r="AD60">
        <v>11.226810000000002</v>
      </c>
      <c r="AE60">
        <v>15.166195200000001</v>
      </c>
      <c r="AF60">
        <v>2.7224999999999993</v>
      </c>
      <c r="AG60">
        <v>5.7340920000000013</v>
      </c>
      <c r="AH60">
        <v>46.922209999999993</v>
      </c>
      <c r="AI60">
        <v>0</v>
      </c>
      <c r="AJ60">
        <v>0</v>
      </c>
      <c r="AK60">
        <v>15.76665</v>
      </c>
      <c r="AL60">
        <v>0</v>
      </c>
      <c r="AM60">
        <v>0</v>
      </c>
      <c r="AN60">
        <v>1.0521499999999999</v>
      </c>
      <c r="AO60">
        <v>8.1179280000000009</v>
      </c>
      <c r="AP60">
        <v>3.7337524114967029</v>
      </c>
      <c r="AQ60">
        <v>0</v>
      </c>
      <c r="AR60">
        <v>14.564100000000003</v>
      </c>
      <c r="AS60">
        <v>6.1905000000000001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962.46586032617813</v>
      </c>
      <c r="DN60">
        <v>32.537008108706345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9.4954999999999998</v>
      </c>
      <c r="H61">
        <v>0</v>
      </c>
      <c r="I61">
        <v>0</v>
      </c>
      <c r="J61">
        <v>12.106299999999999</v>
      </c>
      <c r="K61">
        <v>9.40782300535008</v>
      </c>
      <c r="L61">
        <v>589.59804256255836</v>
      </c>
      <c r="M61">
        <v>28.233734127430047</v>
      </c>
      <c r="N61">
        <v>36.238785557986873</v>
      </c>
      <c r="O61">
        <v>0</v>
      </c>
      <c r="P61">
        <v>42.738964007421153</v>
      </c>
      <c r="Q61">
        <v>6.4797543524416135</v>
      </c>
      <c r="R61">
        <v>13.002498113207546</v>
      </c>
      <c r="S61">
        <v>8.0968574257425754</v>
      </c>
      <c r="T61">
        <v>0</v>
      </c>
      <c r="U61">
        <v>63.878337626631662</v>
      </c>
      <c r="V61">
        <v>4.3751161490683232</v>
      </c>
      <c r="W61">
        <v>9.8717608793180815</v>
      </c>
      <c r="X61">
        <v>45.261656363059352</v>
      </c>
      <c r="Y61">
        <v>0</v>
      </c>
      <c r="Z61">
        <v>0</v>
      </c>
      <c r="AA61">
        <v>8.6195140514311142</v>
      </c>
      <c r="AB61">
        <v>6.1349999999999998</v>
      </c>
      <c r="AC61">
        <v>2.9693200000000006</v>
      </c>
      <c r="AD61">
        <v>11.226810000000002</v>
      </c>
      <c r="AE61">
        <v>15.166195200000001</v>
      </c>
      <c r="AF61">
        <v>2.7224999999999993</v>
      </c>
      <c r="AG61">
        <v>5.7340920000000013</v>
      </c>
      <c r="AH61">
        <v>46.922209999999993</v>
      </c>
      <c r="AI61">
        <v>0</v>
      </c>
      <c r="AJ61">
        <v>0</v>
      </c>
      <c r="AK61">
        <v>15.76665</v>
      </c>
      <c r="AL61">
        <v>0</v>
      </c>
      <c r="AM61">
        <v>0</v>
      </c>
      <c r="AN61">
        <v>1.0521499999999999</v>
      </c>
      <c r="AO61">
        <v>8.1179280000000009</v>
      </c>
      <c r="AP61">
        <v>3.7337524114967029</v>
      </c>
      <c r="AQ61">
        <v>0</v>
      </c>
      <c r="AR61">
        <v>6.0966000000000005</v>
      </c>
      <c r="AS61">
        <v>6.1905000000000001</v>
      </c>
      <c r="AT61">
        <v>0</v>
      </c>
      <c r="AU61">
        <v>0</v>
      </c>
      <c r="AV61">
        <v>9.5046999999999997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1043.1445530387468</v>
      </c>
      <c r="DN61">
        <v>-14.401501205603319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9.4954999999999998</v>
      </c>
      <c r="H62">
        <v>0</v>
      </c>
      <c r="I62">
        <v>0</v>
      </c>
      <c r="J62">
        <v>12.106299999999999</v>
      </c>
      <c r="K62">
        <v>9.40782300535008</v>
      </c>
      <c r="L62">
        <v>589.59804256255836</v>
      </c>
      <c r="M62">
        <v>28.233734127430047</v>
      </c>
      <c r="N62">
        <v>36.238785557986873</v>
      </c>
      <c r="O62">
        <v>0</v>
      </c>
      <c r="P62">
        <v>42.738964007421153</v>
      </c>
      <c r="Q62">
        <v>6.4797543524416135</v>
      </c>
      <c r="R62">
        <v>13.002498113207546</v>
      </c>
      <c r="S62">
        <v>8.0968574257425754</v>
      </c>
      <c r="T62">
        <v>0</v>
      </c>
      <c r="U62">
        <v>63.878337626631662</v>
      </c>
      <c r="V62">
        <v>4.3751161490683232</v>
      </c>
      <c r="W62">
        <v>9.8717608793180815</v>
      </c>
      <c r="X62">
        <v>45.261656363059352</v>
      </c>
      <c r="Y62">
        <v>0</v>
      </c>
      <c r="Z62">
        <v>0</v>
      </c>
      <c r="AA62">
        <v>8.6195140514311142</v>
      </c>
      <c r="AB62">
        <v>6.1349999999999998</v>
      </c>
      <c r="AC62">
        <v>2.9693200000000006</v>
      </c>
      <c r="AD62">
        <v>11.226810000000002</v>
      </c>
      <c r="AE62">
        <v>15.166195200000001</v>
      </c>
      <c r="AF62">
        <v>2.7224999999999993</v>
      </c>
      <c r="AG62">
        <v>5.7340920000000013</v>
      </c>
      <c r="AH62">
        <v>46.922209999999993</v>
      </c>
      <c r="AI62">
        <v>0</v>
      </c>
      <c r="AJ62">
        <v>0</v>
      </c>
      <c r="AK62">
        <v>15.76665</v>
      </c>
      <c r="AL62">
        <v>0</v>
      </c>
      <c r="AM62">
        <v>0</v>
      </c>
      <c r="AN62">
        <v>1.0521499999999999</v>
      </c>
      <c r="AO62">
        <v>8.1179280000000009</v>
      </c>
      <c r="AP62">
        <v>3.7337524114967029</v>
      </c>
      <c r="AQ62">
        <v>0</v>
      </c>
      <c r="AR62">
        <v>6.0966000000000005</v>
      </c>
      <c r="AS62">
        <v>6.1905000000000001</v>
      </c>
      <c r="AT62">
        <v>0</v>
      </c>
      <c r="AU62">
        <v>0</v>
      </c>
      <c r="AV62">
        <v>9.5046999999999997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1043.1445530387468</v>
      </c>
      <c r="DN62">
        <v>-14.401501205603319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9.4954999999999998</v>
      </c>
      <c r="H63">
        <v>0</v>
      </c>
      <c r="I63">
        <v>0</v>
      </c>
      <c r="J63">
        <v>12.106299999999999</v>
      </c>
      <c r="K63">
        <v>9.40782300535008</v>
      </c>
      <c r="L63">
        <v>587.10755705573331</v>
      </c>
      <c r="M63">
        <v>28.233734127430047</v>
      </c>
      <c r="N63">
        <v>36.238785557986873</v>
      </c>
      <c r="O63">
        <v>0</v>
      </c>
      <c r="P63">
        <v>42.738964007421153</v>
      </c>
      <c r="Q63">
        <v>6.4797543524416135</v>
      </c>
      <c r="R63">
        <v>13.002498113207546</v>
      </c>
      <c r="S63">
        <v>8.0968574257425754</v>
      </c>
      <c r="T63">
        <v>0</v>
      </c>
      <c r="U63">
        <v>63.878337626631662</v>
      </c>
      <c r="V63">
        <v>4.3751161490683232</v>
      </c>
      <c r="W63">
        <v>9.8717608793180815</v>
      </c>
      <c r="X63">
        <v>45.261656363059352</v>
      </c>
      <c r="Y63">
        <v>0</v>
      </c>
      <c r="Z63">
        <v>0</v>
      </c>
      <c r="AA63">
        <v>8.6195140514311142</v>
      </c>
      <c r="AB63">
        <v>6.1349999999999998</v>
      </c>
      <c r="AC63">
        <v>2.9693200000000006</v>
      </c>
      <c r="AD63">
        <v>11.226810000000002</v>
      </c>
      <c r="AE63">
        <v>15.166195200000001</v>
      </c>
      <c r="AF63">
        <v>2.7224999999999993</v>
      </c>
      <c r="AG63">
        <v>5.7340920000000013</v>
      </c>
      <c r="AH63">
        <v>46.922209999999993</v>
      </c>
      <c r="AI63">
        <v>0</v>
      </c>
      <c r="AJ63">
        <v>0</v>
      </c>
      <c r="AK63">
        <v>15.76665</v>
      </c>
      <c r="AL63">
        <v>0</v>
      </c>
      <c r="AM63">
        <v>0</v>
      </c>
      <c r="AN63">
        <v>1.0521499999999999</v>
      </c>
      <c r="AO63">
        <v>8.1179280000000009</v>
      </c>
      <c r="AP63">
        <v>3.7337524114967029</v>
      </c>
      <c r="AQ63">
        <v>0</v>
      </c>
      <c r="AR63">
        <v>4.7418000000000013</v>
      </c>
      <c r="AS63">
        <v>6.1905000000000001</v>
      </c>
      <c r="AT63">
        <v>0</v>
      </c>
      <c r="AU63">
        <v>0</v>
      </c>
      <c r="AV63">
        <v>9.5046999999999997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1015.9740549373882</v>
      </c>
      <c r="DN63">
        <v>8.9237113889303377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9.4954999999999998</v>
      </c>
      <c r="H64">
        <v>0</v>
      </c>
      <c r="I64">
        <v>0</v>
      </c>
      <c r="J64">
        <v>12.106299999999999</v>
      </c>
      <c r="K64">
        <v>9.40782300535008</v>
      </c>
      <c r="L64">
        <v>587.10755705573331</v>
      </c>
      <c r="M64">
        <v>28.233734127430047</v>
      </c>
      <c r="N64">
        <v>36.238785557986873</v>
      </c>
      <c r="O64">
        <v>0</v>
      </c>
      <c r="P64">
        <v>42.738964007421153</v>
      </c>
      <c r="Q64">
        <v>6.4797543524416135</v>
      </c>
      <c r="R64">
        <v>13.002498113207546</v>
      </c>
      <c r="S64">
        <v>8.0968574257425754</v>
      </c>
      <c r="T64">
        <v>0</v>
      </c>
      <c r="U64">
        <v>63.878337626631662</v>
      </c>
      <c r="V64">
        <v>4.3751161490683232</v>
      </c>
      <c r="W64">
        <v>9.8717608793180815</v>
      </c>
      <c r="X64">
        <v>45.26059333169809</v>
      </c>
      <c r="Y64">
        <v>0</v>
      </c>
      <c r="Z64">
        <v>0</v>
      </c>
      <c r="AA64">
        <v>8.6195140514311142</v>
      </c>
      <c r="AB64">
        <v>6.1349999999999998</v>
      </c>
      <c r="AC64">
        <v>2.9693200000000006</v>
      </c>
      <c r="AD64">
        <v>11.226810000000002</v>
      </c>
      <c r="AE64">
        <v>15.166195200000001</v>
      </c>
      <c r="AF64">
        <v>2.7224999999999993</v>
      </c>
      <c r="AG64">
        <v>5.7340920000000013</v>
      </c>
      <c r="AH64">
        <v>46.922209999999993</v>
      </c>
      <c r="AI64">
        <v>0</v>
      </c>
      <c r="AJ64">
        <v>0</v>
      </c>
      <c r="AK64">
        <v>15.76665</v>
      </c>
      <c r="AL64">
        <v>0</v>
      </c>
      <c r="AM64">
        <v>0</v>
      </c>
      <c r="AN64">
        <v>1.0521499999999999</v>
      </c>
      <c r="AO64">
        <v>8.1179280000000009</v>
      </c>
      <c r="AP64">
        <v>3.7337524114967029</v>
      </c>
      <c r="AQ64">
        <v>4.6391999999999998</v>
      </c>
      <c r="AR64">
        <v>4.7418000000000013</v>
      </c>
      <c r="AS64">
        <v>6.1905000000000001</v>
      </c>
      <c r="AT64">
        <v>0</v>
      </c>
      <c r="AU64">
        <v>0</v>
      </c>
      <c r="AV64">
        <v>9.5046999999999997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1020.4605248820774</v>
      </c>
      <c r="DN64">
        <v>9.0753784128796671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9.4954999999999998</v>
      </c>
      <c r="H65">
        <v>0</v>
      </c>
      <c r="I65">
        <v>0</v>
      </c>
      <c r="J65">
        <v>12.106299999999999</v>
      </c>
      <c r="K65">
        <v>9.40782300535008</v>
      </c>
      <c r="L65">
        <v>587.10755705573331</v>
      </c>
      <c r="M65">
        <v>28.233734127430047</v>
      </c>
      <c r="N65">
        <v>36.238785557986873</v>
      </c>
      <c r="O65">
        <v>0</v>
      </c>
      <c r="P65">
        <v>42.738964007421153</v>
      </c>
      <c r="Q65">
        <v>6.3040672328379337</v>
      </c>
      <c r="R65">
        <v>13.002498113207546</v>
      </c>
      <c r="S65">
        <v>8.0968574257425754</v>
      </c>
      <c r="T65">
        <v>0</v>
      </c>
      <c r="U65">
        <v>63.878337626631662</v>
      </c>
      <c r="V65">
        <v>4.374274310595065</v>
      </c>
      <c r="W65">
        <v>8.683351304347827</v>
      </c>
      <c r="X65">
        <v>45.26059333169809</v>
      </c>
      <c r="Y65">
        <v>0</v>
      </c>
      <c r="Z65">
        <v>0</v>
      </c>
      <c r="AA65">
        <v>8.6195140514311142</v>
      </c>
      <c r="AB65">
        <v>6.1349999999999998</v>
      </c>
      <c r="AC65">
        <v>2.9693200000000006</v>
      </c>
      <c r="AD65">
        <v>11.226810000000002</v>
      </c>
      <c r="AE65">
        <v>15.166195200000001</v>
      </c>
      <c r="AF65">
        <v>2.7224999999999993</v>
      </c>
      <c r="AG65">
        <v>5.7340920000000013</v>
      </c>
      <c r="AH65">
        <v>46.922209999999993</v>
      </c>
      <c r="AI65">
        <v>0</v>
      </c>
      <c r="AJ65">
        <v>0</v>
      </c>
      <c r="AK65">
        <v>15.76665</v>
      </c>
      <c r="AL65">
        <v>0</v>
      </c>
      <c r="AM65">
        <v>0</v>
      </c>
      <c r="AN65">
        <v>1.0521499999999999</v>
      </c>
      <c r="AO65">
        <v>8.1179280000000009</v>
      </c>
      <c r="AP65">
        <v>3.7337524114967029</v>
      </c>
      <c r="AQ65">
        <v>4.6391999999999998</v>
      </c>
      <c r="AR65">
        <v>6.7740000000000009</v>
      </c>
      <c r="AS65">
        <v>6.1905000000000001</v>
      </c>
      <c r="AT65">
        <v>0</v>
      </c>
      <c r="AU65">
        <v>0</v>
      </c>
      <c r="AV65">
        <v>9.5046999999999997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1021.1059671735882</v>
      </c>
      <c r="DN65">
        <v>9.0971975883219827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9.4954999999999998</v>
      </c>
      <c r="H66">
        <v>0</v>
      </c>
      <c r="I66">
        <v>0</v>
      </c>
      <c r="J66">
        <v>12.106299999999999</v>
      </c>
      <c r="K66">
        <v>9.40782300535008</v>
      </c>
      <c r="L66">
        <v>587.10755705573331</v>
      </c>
      <c r="M66">
        <v>28.233734127430047</v>
      </c>
      <c r="N66">
        <v>36.238785557986873</v>
      </c>
      <c r="O66">
        <v>0</v>
      </c>
      <c r="P66">
        <v>42.738964007421153</v>
      </c>
      <c r="Q66">
        <v>6.3040672328379337</v>
      </c>
      <c r="R66">
        <v>13.002498113207546</v>
      </c>
      <c r="S66">
        <v>8.0968574257425754</v>
      </c>
      <c r="T66">
        <v>0</v>
      </c>
      <c r="U66">
        <v>63.878337626631662</v>
      </c>
      <c r="V66">
        <v>4.374274310595065</v>
      </c>
      <c r="W66">
        <v>9.7732900227272701</v>
      </c>
      <c r="X66">
        <v>45.26059333169809</v>
      </c>
      <c r="Y66">
        <v>0</v>
      </c>
      <c r="Z66">
        <v>0</v>
      </c>
      <c r="AA66">
        <v>8.6195140514311142</v>
      </c>
      <c r="AB66">
        <v>6.1349999999999998</v>
      </c>
      <c r="AC66">
        <v>2.9693200000000006</v>
      </c>
      <c r="AD66">
        <v>11.226810000000002</v>
      </c>
      <c r="AE66">
        <v>15.166195200000001</v>
      </c>
      <c r="AF66">
        <v>2.7224999999999993</v>
      </c>
      <c r="AG66">
        <v>5.7340920000000013</v>
      </c>
      <c r="AH66">
        <v>46.922209999999993</v>
      </c>
      <c r="AI66">
        <v>0</v>
      </c>
      <c r="AJ66">
        <v>0</v>
      </c>
      <c r="AK66">
        <v>15.76665</v>
      </c>
      <c r="AL66">
        <v>0</v>
      </c>
      <c r="AM66">
        <v>0</v>
      </c>
      <c r="AN66">
        <v>1.0521499999999999</v>
      </c>
      <c r="AO66">
        <v>8.1179280000000009</v>
      </c>
      <c r="AP66">
        <v>3.7337524114967029</v>
      </c>
      <c r="AQ66">
        <v>9.6649999999999991</v>
      </c>
      <c r="AR66">
        <v>6.7740000000000009</v>
      </c>
      <c r="AS66">
        <v>6.1905000000000001</v>
      </c>
      <c r="AT66">
        <v>0</v>
      </c>
      <c r="AU66">
        <v>0</v>
      </c>
      <c r="AV66">
        <v>9.5046999999999997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1027.0217209778402</v>
      </c>
      <c r="DN66">
        <v>9.2971825024489299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27.32347792824995</v>
      </c>
      <c r="H67">
        <v>0</v>
      </c>
      <c r="I67">
        <v>0</v>
      </c>
      <c r="J67">
        <v>42.106299999999997</v>
      </c>
      <c r="K67">
        <v>9.4078842259066082</v>
      </c>
      <c r="L67">
        <v>587.10755705573331</v>
      </c>
      <c r="M67">
        <v>28.233734127430047</v>
      </c>
      <c r="N67">
        <v>36.238785557986873</v>
      </c>
      <c r="O67">
        <v>0</v>
      </c>
      <c r="P67">
        <v>42.738964007421153</v>
      </c>
      <c r="Q67">
        <v>6.1285579636363643</v>
      </c>
      <c r="R67">
        <v>13.003351816630088</v>
      </c>
      <c r="S67">
        <v>8.0968574257425754</v>
      </c>
      <c r="T67">
        <v>0</v>
      </c>
      <c r="U67">
        <v>63.878337626631662</v>
      </c>
      <c r="V67">
        <v>4.374274310595065</v>
      </c>
      <c r="W67">
        <v>9.8722511246786624</v>
      </c>
      <c r="X67">
        <v>45.26059333169809</v>
      </c>
      <c r="Y67">
        <v>0</v>
      </c>
      <c r="Z67">
        <v>0</v>
      </c>
      <c r="AA67">
        <v>8.6195140514311142</v>
      </c>
      <c r="AB67">
        <v>6.1349999999999998</v>
      </c>
      <c r="AC67">
        <v>2.9693200000000006</v>
      </c>
      <c r="AD67">
        <v>11.226810000000002</v>
      </c>
      <c r="AE67">
        <v>15.166195200000001</v>
      </c>
      <c r="AF67">
        <v>2.7224999999999993</v>
      </c>
      <c r="AG67">
        <v>5.7340920000000013</v>
      </c>
      <c r="AH67">
        <v>46.922209999999993</v>
      </c>
      <c r="AI67">
        <v>0</v>
      </c>
      <c r="AJ67">
        <v>0</v>
      </c>
      <c r="AK67">
        <v>15.76665</v>
      </c>
      <c r="AL67">
        <v>0</v>
      </c>
      <c r="AM67">
        <v>0</v>
      </c>
      <c r="AN67">
        <v>1.0521499999999999</v>
      </c>
      <c r="AO67">
        <v>8.1179280000000009</v>
      </c>
      <c r="AP67">
        <v>3.7337524114967029</v>
      </c>
      <c r="AQ67">
        <v>9.6649999999999991</v>
      </c>
      <c r="AR67">
        <v>6.7740000000000009</v>
      </c>
      <c r="AS67">
        <v>10.069879999999999</v>
      </c>
      <c r="AT67">
        <v>0</v>
      </c>
      <c r="AU67">
        <v>0</v>
      </c>
      <c r="AV67">
        <v>28.874185361329584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1095.7011924153117</v>
      </c>
      <c r="DN67">
        <v>11.618921111286104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27.32347792824995</v>
      </c>
      <c r="H68">
        <v>0</v>
      </c>
      <c r="I68">
        <v>0</v>
      </c>
      <c r="J68">
        <v>72.33536627726842</v>
      </c>
      <c r="K68">
        <v>9.407712938202863</v>
      </c>
      <c r="L68">
        <v>587.10755705573331</v>
      </c>
      <c r="M68">
        <v>28.233734127430047</v>
      </c>
      <c r="N68">
        <v>36.238785557986873</v>
      </c>
      <c r="O68">
        <v>0</v>
      </c>
      <c r="P68">
        <v>42.738964007421153</v>
      </c>
      <c r="Q68">
        <v>6.1285579636363643</v>
      </c>
      <c r="R68">
        <v>13.003351816630088</v>
      </c>
      <c r="S68">
        <v>8.0968574257425754</v>
      </c>
      <c r="T68">
        <v>0</v>
      </c>
      <c r="U68">
        <v>63.878337626631662</v>
      </c>
      <c r="V68">
        <v>4.374274310595065</v>
      </c>
      <c r="W68">
        <v>9.8722511246786624</v>
      </c>
      <c r="X68">
        <v>45.26059333169809</v>
      </c>
      <c r="Y68">
        <v>0</v>
      </c>
      <c r="Z68">
        <v>0</v>
      </c>
      <c r="AA68">
        <v>8.6195140514311142</v>
      </c>
      <c r="AB68">
        <v>6.1349999999999998</v>
      </c>
      <c r="AC68">
        <v>2.9693200000000006</v>
      </c>
      <c r="AD68">
        <v>11.226810000000002</v>
      </c>
      <c r="AE68">
        <v>15.166195200000001</v>
      </c>
      <c r="AF68">
        <v>2.7224999999999993</v>
      </c>
      <c r="AG68">
        <v>5.7340920000000013</v>
      </c>
      <c r="AH68">
        <v>46.922209999999993</v>
      </c>
      <c r="AI68">
        <v>0</v>
      </c>
      <c r="AJ68">
        <v>0</v>
      </c>
      <c r="AK68">
        <v>15.76665</v>
      </c>
      <c r="AL68">
        <v>0</v>
      </c>
      <c r="AM68">
        <v>0</v>
      </c>
      <c r="AN68">
        <v>1.0521499999999999</v>
      </c>
      <c r="AO68">
        <v>8.1179280000000009</v>
      </c>
      <c r="AP68">
        <v>3.7337524114967029</v>
      </c>
      <c r="AQ68">
        <v>9.6649999999999991</v>
      </c>
      <c r="AR68">
        <v>6.7740000000000009</v>
      </c>
      <c r="AS68">
        <v>6.1905000000000001</v>
      </c>
      <c r="AT68">
        <v>0</v>
      </c>
      <c r="AU68">
        <v>0</v>
      </c>
      <c r="AV68">
        <v>26.774999999999999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1119.1585362785959</v>
      </c>
      <c r="DN68">
        <v>12.411906876236761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25.152486508826595</v>
      </c>
      <c r="H69">
        <v>0</v>
      </c>
      <c r="I69">
        <v>0</v>
      </c>
      <c r="J69">
        <v>72.33536627726842</v>
      </c>
      <c r="K69">
        <v>9.4077506489406471</v>
      </c>
      <c r="L69">
        <v>587.10755705573331</v>
      </c>
      <c r="M69">
        <v>28.233734127430047</v>
      </c>
      <c r="N69">
        <v>36.238785557986873</v>
      </c>
      <c r="O69">
        <v>0</v>
      </c>
      <c r="P69">
        <v>42.738964007421153</v>
      </c>
      <c r="Q69">
        <v>6.1285579636363643</v>
      </c>
      <c r="R69">
        <v>13.003351816630088</v>
      </c>
      <c r="S69">
        <v>8.0968574257425754</v>
      </c>
      <c r="T69">
        <v>0</v>
      </c>
      <c r="U69">
        <v>63.878337626631662</v>
      </c>
      <c r="V69">
        <v>4.374274310595065</v>
      </c>
      <c r="W69">
        <v>9.8722511246786624</v>
      </c>
      <c r="X69">
        <v>45.26059333169809</v>
      </c>
      <c r="Y69">
        <v>0</v>
      </c>
      <c r="Z69">
        <v>0</v>
      </c>
      <c r="AA69">
        <v>8.6195140514311142</v>
      </c>
      <c r="AB69">
        <v>6.1349999999999998</v>
      </c>
      <c r="AC69">
        <v>2.9693200000000006</v>
      </c>
      <c r="AD69">
        <v>11.226810000000002</v>
      </c>
      <c r="AE69">
        <v>15.166195200000001</v>
      </c>
      <c r="AF69">
        <v>2.7224999999999993</v>
      </c>
      <c r="AG69">
        <v>5.7340920000000013</v>
      </c>
      <c r="AH69">
        <v>46.922209999999993</v>
      </c>
      <c r="AI69">
        <v>0</v>
      </c>
      <c r="AJ69">
        <v>0</v>
      </c>
      <c r="AK69">
        <v>15.76665</v>
      </c>
      <c r="AL69">
        <v>0</v>
      </c>
      <c r="AM69">
        <v>0</v>
      </c>
      <c r="AN69">
        <v>1.0521499999999999</v>
      </c>
      <c r="AO69">
        <v>8.1179280000000009</v>
      </c>
      <c r="AP69">
        <v>3.7337524114967029</v>
      </c>
      <c r="AQ69">
        <v>9.6649999999999991</v>
      </c>
      <c r="AR69">
        <v>6.7740000000000009</v>
      </c>
      <c r="AS69">
        <v>6.1905000000000001</v>
      </c>
      <c r="AT69">
        <v>0</v>
      </c>
      <c r="AU69">
        <v>0</v>
      </c>
      <c r="AV69">
        <v>24.675000000000001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1115.0272427564259</v>
      </c>
      <c r="DN69">
        <v>12.272246689721277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22.981495089401641</v>
      </c>
      <c r="H70">
        <v>0</v>
      </c>
      <c r="I70">
        <v>0</v>
      </c>
      <c r="J70">
        <v>72.33536627726842</v>
      </c>
      <c r="K70">
        <v>9.4077852912474338</v>
      </c>
      <c r="L70">
        <v>587.10755705573331</v>
      </c>
      <c r="M70">
        <v>28.233734127430047</v>
      </c>
      <c r="N70">
        <v>36.238785557986873</v>
      </c>
      <c r="O70">
        <v>0</v>
      </c>
      <c r="P70">
        <v>42.738964007421153</v>
      </c>
      <c r="Q70">
        <v>6.1285579636363643</v>
      </c>
      <c r="R70">
        <v>13.003351816630088</v>
      </c>
      <c r="S70">
        <v>8.0968574257425754</v>
      </c>
      <c r="T70">
        <v>0</v>
      </c>
      <c r="U70">
        <v>63.878337626631662</v>
      </c>
      <c r="V70">
        <v>4.374274310595065</v>
      </c>
      <c r="W70">
        <v>9.8722511246786624</v>
      </c>
      <c r="X70">
        <v>45.26059333169809</v>
      </c>
      <c r="Y70">
        <v>0</v>
      </c>
      <c r="Z70">
        <v>2.0007000000000001</v>
      </c>
      <c r="AA70">
        <v>8.6195140514311142</v>
      </c>
      <c r="AB70">
        <v>6.1349999999999998</v>
      </c>
      <c r="AC70">
        <v>2.9693200000000006</v>
      </c>
      <c r="AD70">
        <v>11.226810000000002</v>
      </c>
      <c r="AE70">
        <v>15.166195200000001</v>
      </c>
      <c r="AF70">
        <v>2.7224999999999993</v>
      </c>
      <c r="AG70">
        <v>5.7340920000000013</v>
      </c>
      <c r="AH70">
        <v>46.922209999999993</v>
      </c>
      <c r="AI70">
        <v>0</v>
      </c>
      <c r="AJ70">
        <v>0</v>
      </c>
      <c r="AK70">
        <v>15.76665</v>
      </c>
      <c r="AL70">
        <v>0</v>
      </c>
      <c r="AM70">
        <v>0</v>
      </c>
      <c r="AN70">
        <v>1.0521499999999999</v>
      </c>
      <c r="AO70">
        <v>8.1179280000000009</v>
      </c>
      <c r="AP70">
        <v>3.7337524114967029</v>
      </c>
      <c r="AQ70">
        <v>9.6649999999999991</v>
      </c>
      <c r="AR70">
        <v>6.7740000000000009</v>
      </c>
      <c r="AS70">
        <v>6.1905000000000001</v>
      </c>
      <c r="AT70">
        <v>0</v>
      </c>
      <c r="AU70">
        <v>0</v>
      </c>
      <c r="AV70">
        <v>23.09521348082291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1113.3344254252345</v>
      </c>
      <c r="DN70">
        <v>12.215020724617473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21.72</v>
      </c>
      <c r="H71">
        <v>0</v>
      </c>
      <c r="I71">
        <v>0</v>
      </c>
      <c r="J71">
        <v>67.951999999999998</v>
      </c>
      <c r="K71">
        <v>9.4078054910509774</v>
      </c>
      <c r="L71">
        <v>587.10755705573331</v>
      </c>
      <c r="M71">
        <v>28.233734127430047</v>
      </c>
      <c r="N71">
        <v>36.238785557986873</v>
      </c>
      <c r="O71">
        <v>0</v>
      </c>
      <c r="P71">
        <v>42.738964007421153</v>
      </c>
      <c r="Q71">
        <v>6.1285579636363643</v>
      </c>
      <c r="R71">
        <v>13.003351816630088</v>
      </c>
      <c r="S71">
        <v>8.0968574257425754</v>
      </c>
      <c r="T71">
        <v>0</v>
      </c>
      <c r="U71">
        <v>63.878337626631662</v>
      </c>
      <c r="V71">
        <v>4.374274310595065</v>
      </c>
      <c r="W71">
        <v>9.8722511246786624</v>
      </c>
      <c r="X71">
        <v>45.26059333169809</v>
      </c>
      <c r="Y71">
        <v>0</v>
      </c>
      <c r="Z71">
        <v>2.0007000000000001</v>
      </c>
      <c r="AA71">
        <v>8.6195140514311142</v>
      </c>
      <c r="AB71">
        <v>6.1349999999999998</v>
      </c>
      <c r="AC71">
        <v>2.9693200000000006</v>
      </c>
      <c r="AD71">
        <v>11.226810000000002</v>
      </c>
      <c r="AE71">
        <v>15.166195200000001</v>
      </c>
      <c r="AF71">
        <v>2.7224999999999993</v>
      </c>
      <c r="AG71">
        <v>5.7340920000000013</v>
      </c>
      <c r="AH71">
        <v>46.922209999999993</v>
      </c>
      <c r="AI71">
        <v>0</v>
      </c>
      <c r="AJ71">
        <v>0</v>
      </c>
      <c r="AK71">
        <v>15.76665</v>
      </c>
      <c r="AL71">
        <v>0</v>
      </c>
      <c r="AM71">
        <v>0</v>
      </c>
      <c r="AN71">
        <v>1.0521499999999999</v>
      </c>
      <c r="AO71">
        <v>8.1179280000000009</v>
      </c>
      <c r="AP71">
        <v>3.7337524114967029</v>
      </c>
      <c r="AQ71">
        <v>9.6649999999999991</v>
      </c>
      <c r="AR71">
        <v>6.7740000000000009</v>
      </c>
      <c r="AS71">
        <v>6.1905000000000001</v>
      </c>
      <c r="AT71">
        <v>0</v>
      </c>
      <c r="AU71">
        <v>0</v>
      </c>
      <c r="AV71">
        <v>23.09521348082291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1107.8741709648132</v>
      </c>
      <c r="DN71">
        <v>12.030434018172178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29.494469295973079</v>
      </c>
      <c r="H72">
        <v>0</v>
      </c>
      <c r="I72">
        <v>0</v>
      </c>
      <c r="J72">
        <v>67.951999999999998</v>
      </c>
      <c r="K72">
        <v>9.4077942829786547</v>
      </c>
      <c r="L72">
        <v>587.10755705573331</v>
      </c>
      <c r="M72">
        <v>28.233734127430047</v>
      </c>
      <c r="N72">
        <v>36.238785557986873</v>
      </c>
      <c r="O72">
        <v>0</v>
      </c>
      <c r="P72">
        <v>42.738964007421153</v>
      </c>
      <c r="Q72">
        <v>6.1285579636363643</v>
      </c>
      <c r="R72">
        <v>13.003351816630088</v>
      </c>
      <c r="S72">
        <v>8.0968574257425754</v>
      </c>
      <c r="T72">
        <v>0</v>
      </c>
      <c r="U72">
        <v>63.878337626631662</v>
      </c>
      <c r="V72">
        <v>4.374274310595065</v>
      </c>
      <c r="W72">
        <v>9.8722511246786624</v>
      </c>
      <c r="X72">
        <v>45.26059333169809</v>
      </c>
      <c r="Y72">
        <v>0</v>
      </c>
      <c r="Z72">
        <v>2.0007000000000001</v>
      </c>
      <c r="AA72">
        <v>8.6195140514311142</v>
      </c>
      <c r="AB72">
        <v>6.1349999999999998</v>
      </c>
      <c r="AC72">
        <v>2.9693200000000006</v>
      </c>
      <c r="AD72">
        <v>11.226810000000002</v>
      </c>
      <c r="AE72">
        <v>15.166195200000001</v>
      </c>
      <c r="AF72">
        <v>2.7224999999999993</v>
      </c>
      <c r="AG72">
        <v>5.7340920000000013</v>
      </c>
      <c r="AH72">
        <v>46.922209999999993</v>
      </c>
      <c r="AI72">
        <v>0</v>
      </c>
      <c r="AJ72">
        <v>0</v>
      </c>
      <c r="AK72">
        <v>15.76665</v>
      </c>
      <c r="AL72">
        <v>0</v>
      </c>
      <c r="AM72">
        <v>1.6196399999999997</v>
      </c>
      <c r="AN72">
        <v>1.0521499999999999</v>
      </c>
      <c r="AO72">
        <v>8.1179280000000009</v>
      </c>
      <c r="AP72">
        <v>3.7337524114967029</v>
      </c>
      <c r="AQ72">
        <v>9.6649999999999991</v>
      </c>
      <c r="AR72">
        <v>6.7740000000000009</v>
      </c>
      <c r="AS72">
        <v>6.1905000000000001</v>
      </c>
      <c r="AT72">
        <v>0</v>
      </c>
      <c r="AU72">
        <v>0</v>
      </c>
      <c r="AV72">
        <v>23.09521348082291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1116.9610818450315</v>
      </c>
      <c r="DN72">
        <v>12.337621225854571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29.494469295973079</v>
      </c>
      <c r="H73">
        <v>0</v>
      </c>
      <c r="I73">
        <v>0</v>
      </c>
      <c r="J73">
        <v>78.910368655027682</v>
      </c>
      <c r="K73">
        <v>9.4078029966431345</v>
      </c>
      <c r="L73">
        <v>587.10755705573331</v>
      </c>
      <c r="M73">
        <v>28.233734127430047</v>
      </c>
      <c r="N73">
        <v>36.238785557986873</v>
      </c>
      <c r="O73">
        <v>0</v>
      </c>
      <c r="P73">
        <v>42.738964007421153</v>
      </c>
      <c r="Q73">
        <v>6.1285579636363643</v>
      </c>
      <c r="R73">
        <v>13.003351816630088</v>
      </c>
      <c r="S73">
        <v>8.0968574257425754</v>
      </c>
      <c r="T73">
        <v>0</v>
      </c>
      <c r="U73">
        <v>63.878337626631662</v>
      </c>
      <c r="V73">
        <v>4.374274310595065</v>
      </c>
      <c r="W73">
        <v>9.8688103086604748</v>
      </c>
      <c r="X73">
        <v>45.26059333169809</v>
      </c>
      <c r="Y73">
        <v>0</v>
      </c>
      <c r="Z73">
        <v>2.0007000000000001</v>
      </c>
      <c r="AA73">
        <v>8.6195140514311142</v>
      </c>
      <c r="AB73">
        <v>6.1349999999999998</v>
      </c>
      <c r="AC73">
        <v>2.9693200000000006</v>
      </c>
      <c r="AD73">
        <v>11.226810000000002</v>
      </c>
      <c r="AE73">
        <v>15.166195200000001</v>
      </c>
      <c r="AF73">
        <v>2.7224999999999993</v>
      </c>
      <c r="AG73">
        <v>5.7340920000000013</v>
      </c>
      <c r="AH73">
        <v>46.922209999999993</v>
      </c>
      <c r="AI73">
        <v>0</v>
      </c>
      <c r="AJ73">
        <v>0</v>
      </c>
      <c r="AK73">
        <v>15.76665</v>
      </c>
      <c r="AL73">
        <v>0</v>
      </c>
      <c r="AM73">
        <v>1.6196399999999997</v>
      </c>
      <c r="AN73">
        <v>1.0521499999999999</v>
      </c>
      <c r="AO73">
        <v>8.1179280000000009</v>
      </c>
      <c r="AP73">
        <v>3.7337524114967029</v>
      </c>
      <c r="AQ73">
        <v>9.6649999999999991</v>
      </c>
      <c r="AR73">
        <v>6.7740000000000009</v>
      </c>
      <c r="AS73">
        <v>6.1905000000000001</v>
      </c>
      <c r="AT73">
        <v>0</v>
      </c>
      <c r="AU73">
        <v>0</v>
      </c>
      <c r="AV73">
        <v>23.09521348082291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1127.5577918314057</v>
      </c>
      <c r="DN73">
        <v>12.695847792154391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29.494469295973079</v>
      </c>
      <c r="H74">
        <v>0</v>
      </c>
      <c r="I74">
        <v>0</v>
      </c>
      <c r="J74">
        <v>78.910368655027682</v>
      </c>
      <c r="K74">
        <v>9.4078029966431345</v>
      </c>
      <c r="L74">
        <v>587.10755705573331</v>
      </c>
      <c r="M74">
        <v>28.233734127430047</v>
      </c>
      <c r="N74">
        <v>36.238785557986873</v>
      </c>
      <c r="O74">
        <v>0</v>
      </c>
      <c r="P74">
        <v>42.738964007421153</v>
      </c>
      <c r="Q74">
        <v>6.1285579636363643</v>
      </c>
      <c r="R74">
        <v>13.003351816630088</v>
      </c>
      <c r="S74">
        <v>8.0968574257425754</v>
      </c>
      <c r="T74">
        <v>0</v>
      </c>
      <c r="U74">
        <v>63.878337626631662</v>
      </c>
      <c r="V74">
        <v>4.374274310595065</v>
      </c>
      <c r="W74">
        <v>9.8688103086604748</v>
      </c>
      <c r="X74">
        <v>45.26059333169809</v>
      </c>
      <c r="Y74">
        <v>0</v>
      </c>
      <c r="Z74">
        <v>2.0007000000000001</v>
      </c>
      <c r="AA74">
        <v>8.6195140514311142</v>
      </c>
      <c r="AB74">
        <v>6.1349999999999998</v>
      </c>
      <c r="AC74">
        <v>2.9693200000000006</v>
      </c>
      <c r="AD74">
        <v>11.226810000000002</v>
      </c>
      <c r="AE74">
        <v>15.166195200000001</v>
      </c>
      <c r="AF74">
        <v>2.7224999999999993</v>
      </c>
      <c r="AG74">
        <v>5.7340920000000013</v>
      </c>
      <c r="AH74">
        <v>46.922209999999993</v>
      </c>
      <c r="AI74">
        <v>0</v>
      </c>
      <c r="AJ74">
        <v>0</v>
      </c>
      <c r="AK74">
        <v>15.76665</v>
      </c>
      <c r="AL74">
        <v>0</v>
      </c>
      <c r="AM74">
        <v>3.2392799999999995</v>
      </c>
      <c r="AN74">
        <v>1.0521499999999999</v>
      </c>
      <c r="AO74">
        <v>8.1179280000000009</v>
      </c>
      <c r="AP74">
        <v>3.7337524114967029</v>
      </c>
      <c r="AQ74">
        <v>13.917600000000002</v>
      </c>
      <c r="AR74">
        <v>6.7740000000000009</v>
      </c>
      <c r="AS74">
        <v>6.1905000000000001</v>
      </c>
      <c r="AT74">
        <v>0</v>
      </c>
      <c r="AU74">
        <v>0</v>
      </c>
      <c r="AV74">
        <v>23.09521348082291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1133.2380095330861</v>
      </c>
      <c r="DN74">
        <v>12.887870090473973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29.494469295973079</v>
      </c>
      <c r="H75">
        <v>0</v>
      </c>
      <c r="I75">
        <v>0</v>
      </c>
      <c r="J75">
        <v>78.910368655027682</v>
      </c>
      <c r="K75">
        <v>9.4078029966431345</v>
      </c>
      <c r="L75">
        <v>581.59815955829902</v>
      </c>
      <c r="M75">
        <v>28.233734127430047</v>
      </c>
      <c r="N75">
        <v>36.238785557986873</v>
      </c>
      <c r="O75">
        <v>0</v>
      </c>
      <c r="P75">
        <v>42.738964007421153</v>
      </c>
      <c r="Q75">
        <v>6.1309171738230726</v>
      </c>
      <c r="R75">
        <v>13.003351816630088</v>
      </c>
      <c r="S75">
        <v>8.1041278495887177</v>
      </c>
      <c r="T75">
        <v>0</v>
      </c>
      <c r="U75">
        <v>64.030235294117645</v>
      </c>
      <c r="V75">
        <v>4.374274310595065</v>
      </c>
      <c r="W75">
        <v>12.373305755395686</v>
      </c>
      <c r="X75">
        <v>45.26059333169809</v>
      </c>
      <c r="Y75">
        <v>0</v>
      </c>
      <c r="Z75">
        <v>2.0007000000000001</v>
      </c>
      <c r="AA75">
        <v>8.6195140514311142</v>
      </c>
      <c r="AB75">
        <v>6.1349999999999998</v>
      </c>
      <c r="AC75">
        <v>2.9693200000000006</v>
      </c>
      <c r="AD75">
        <v>11.226810000000002</v>
      </c>
      <c r="AE75">
        <v>15.166195200000001</v>
      </c>
      <c r="AF75">
        <v>2.7224999999999993</v>
      </c>
      <c r="AG75">
        <v>5.7340920000000013</v>
      </c>
      <c r="AH75">
        <v>46.922209999999993</v>
      </c>
      <c r="AI75">
        <v>0</v>
      </c>
      <c r="AJ75">
        <v>0</v>
      </c>
      <c r="AK75">
        <v>15.76665</v>
      </c>
      <c r="AL75">
        <v>0</v>
      </c>
      <c r="AM75">
        <v>3.2392799999999995</v>
      </c>
      <c r="AN75">
        <v>1.0521499999999999</v>
      </c>
      <c r="AO75">
        <v>8.1179280000000009</v>
      </c>
      <c r="AP75">
        <v>3.7337524114967029</v>
      </c>
      <c r="AQ75">
        <v>13.917600000000002</v>
      </c>
      <c r="AR75">
        <v>7.4514000000000014</v>
      </c>
      <c r="AS75">
        <v>6.1905000000000001</v>
      </c>
      <c r="AT75">
        <v>0</v>
      </c>
      <c r="AU75">
        <v>0</v>
      </c>
      <c r="AV75">
        <v>23.09521348082291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1130.9121023579776</v>
      </c>
      <c r="DN75">
        <v>13.047802516402312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29.494469295973079</v>
      </c>
      <c r="H76">
        <v>0</v>
      </c>
      <c r="I76">
        <v>0</v>
      </c>
      <c r="J76">
        <v>78.910368655027682</v>
      </c>
      <c r="K76">
        <v>9.4078029966431345</v>
      </c>
      <c r="L76">
        <v>581.59815955829902</v>
      </c>
      <c r="M76">
        <v>28.233734127430047</v>
      </c>
      <c r="N76">
        <v>36.238785557986873</v>
      </c>
      <c r="O76">
        <v>0</v>
      </c>
      <c r="P76">
        <v>42.738964007421153</v>
      </c>
      <c r="Q76">
        <v>6.1309389549922395</v>
      </c>
      <c r="R76">
        <v>13.003351816630088</v>
      </c>
      <c r="S76">
        <v>8.1041278495887177</v>
      </c>
      <c r="T76">
        <v>0</v>
      </c>
      <c r="U76">
        <v>64.030235294117645</v>
      </c>
      <c r="V76">
        <v>4.374274310595065</v>
      </c>
      <c r="W76">
        <v>12.373305755395686</v>
      </c>
      <c r="X76">
        <v>45.26059333169809</v>
      </c>
      <c r="Y76">
        <v>0</v>
      </c>
      <c r="Z76">
        <v>2.0007000000000001</v>
      </c>
      <c r="AA76">
        <v>8.6195140514311142</v>
      </c>
      <c r="AB76">
        <v>6.1349999999999998</v>
      </c>
      <c r="AC76">
        <v>5.9386399999999995</v>
      </c>
      <c r="AD76">
        <v>11.226810000000002</v>
      </c>
      <c r="AE76">
        <v>15.166195200000001</v>
      </c>
      <c r="AF76">
        <v>2.7224999999999993</v>
      </c>
      <c r="AG76">
        <v>5.7340920000000013</v>
      </c>
      <c r="AH76">
        <v>46.922209999999993</v>
      </c>
      <c r="AI76">
        <v>0</v>
      </c>
      <c r="AJ76">
        <v>0</v>
      </c>
      <c r="AK76">
        <v>15.76665</v>
      </c>
      <c r="AL76">
        <v>0</v>
      </c>
      <c r="AM76">
        <v>3.2392799999999995</v>
      </c>
      <c r="AN76">
        <v>1.0521499999999999</v>
      </c>
      <c r="AO76">
        <v>8.1179280000000009</v>
      </c>
      <c r="AP76">
        <v>3.7337524114967029</v>
      </c>
      <c r="AQ76">
        <v>13.917600000000002</v>
      </c>
      <c r="AR76">
        <v>7.4514000000000014</v>
      </c>
      <c r="AS76">
        <v>6.1905000000000001</v>
      </c>
      <c r="AT76">
        <v>0</v>
      </c>
      <c r="AU76">
        <v>0</v>
      </c>
      <c r="AV76">
        <v>23.09521348082291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1133.7843462609076</v>
      </c>
      <c r="DN76">
        <v>13.144900394641367</v>
      </c>
    </row>
    <row r="77" spans="1:118">
      <c r="A77" t="s">
        <v>119</v>
      </c>
      <c r="B77">
        <v>0</v>
      </c>
      <c r="C77">
        <v>0</v>
      </c>
      <c r="D77">
        <v>7.0862068965517233</v>
      </c>
      <c r="E77">
        <v>0</v>
      </c>
      <c r="F77">
        <v>0</v>
      </c>
      <c r="G77">
        <v>29.494469295973079</v>
      </c>
      <c r="H77">
        <v>0</v>
      </c>
      <c r="I77">
        <v>0</v>
      </c>
      <c r="J77">
        <v>78.910368655027682</v>
      </c>
      <c r="K77">
        <v>9.4078029966431345</v>
      </c>
      <c r="L77">
        <v>581.59815955829902</v>
      </c>
      <c r="M77">
        <v>28.233734127430047</v>
      </c>
      <c r="N77">
        <v>36.238785557986873</v>
      </c>
      <c r="O77">
        <v>0</v>
      </c>
      <c r="P77">
        <v>42.738964007421153</v>
      </c>
      <c r="Q77">
        <v>6.1309389549922395</v>
      </c>
      <c r="R77">
        <v>13.003351816630088</v>
      </c>
      <c r="S77">
        <v>8.1041278495887177</v>
      </c>
      <c r="T77">
        <v>0</v>
      </c>
      <c r="U77">
        <v>64.030235294117645</v>
      </c>
      <c r="V77">
        <v>4.374274310595065</v>
      </c>
      <c r="W77">
        <v>12.373305755395686</v>
      </c>
      <c r="X77">
        <v>45.26059333169809</v>
      </c>
      <c r="Y77">
        <v>0</v>
      </c>
      <c r="Z77">
        <v>2.0007000000000001</v>
      </c>
      <c r="AA77">
        <v>12.929271077146671</v>
      </c>
      <c r="AB77">
        <v>9.8160000000000007</v>
      </c>
      <c r="AC77">
        <v>5.9386399999999995</v>
      </c>
      <c r="AD77">
        <v>11.226810000000002</v>
      </c>
      <c r="AE77">
        <v>15.166195200000001</v>
      </c>
      <c r="AF77">
        <v>5.4449999999999985</v>
      </c>
      <c r="AG77">
        <v>5.7340920000000013</v>
      </c>
      <c r="AH77">
        <v>46.922209999999993</v>
      </c>
      <c r="AI77">
        <v>0</v>
      </c>
      <c r="AJ77">
        <v>0</v>
      </c>
      <c r="AK77">
        <v>15.76665</v>
      </c>
      <c r="AL77">
        <v>0</v>
      </c>
      <c r="AM77">
        <v>3.2392799999999995</v>
      </c>
      <c r="AN77">
        <v>1.0521499999999999</v>
      </c>
      <c r="AO77">
        <v>8.1179280000000009</v>
      </c>
      <c r="AP77">
        <v>3.7337524114967029</v>
      </c>
      <c r="AQ77">
        <v>13.917600000000002</v>
      </c>
      <c r="AR77">
        <v>14.564100000000003</v>
      </c>
      <c r="AS77">
        <v>6.1905000000000001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1135.5417848762211</v>
      </c>
      <c r="DN77">
        <v>13.204412220772094</v>
      </c>
    </row>
    <row r="78" spans="1:118">
      <c r="A78" t="s">
        <v>120</v>
      </c>
      <c r="B78">
        <v>0</v>
      </c>
      <c r="C78">
        <v>0</v>
      </c>
      <c r="D78">
        <v>7.0862068965517233</v>
      </c>
      <c r="E78">
        <v>0</v>
      </c>
      <c r="F78">
        <v>0</v>
      </c>
      <c r="G78">
        <v>29.494469295973079</v>
      </c>
      <c r="H78">
        <v>0</v>
      </c>
      <c r="I78">
        <v>0</v>
      </c>
      <c r="J78">
        <v>78.910368655027682</v>
      </c>
      <c r="K78">
        <v>9.4078029966431345</v>
      </c>
      <c r="L78">
        <v>578.50088787413551</v>
      </c>
      <c r="M78">
        <v>28.233734127430047</v>
      </c>
      <c r="N78">
        <v>36.238785557986873</v>
      </c>
      <c r="O78">
        <v>0</v>
      </c>
      <c r="P78">
        <v>42.738964007421153</v>
      </c>
      <c r="Q78">
        <v>6.1309389549922395</v>
      </c>
      <c r="R78">
        <v>13.003351816630088</v>
      </c>
      <c r="S78">
        <v>8.1041278495887177</v>
      </c>
      <c r="T78">
        <v>0</v>
      </c>
      <c r="U78">
        <v>64.030235294117645</v>
      </c>
      <c r="V78">
        <v>4.374274310595065</v>
      </c>
      <c r="W78">
        <v>12.373305755395686</v>
      </c>
      <c r="X78">
        <v>45.26059333169809</v>
      </c>
      <c r="Y78">
        <v>0</v>
      </c>
      <c r="Z78">
        <v>2.0007000000000001</v>
      </c>
      <c r="AA78">
        <v>12.929271077146671</v>
      </c>
      <c r="AB78">
        <v>12.12276</v>
      </c>
      <c r="AC78">
        <v>8.9169460386367216</v>
      </c>
      <c r="AD78">
        <v>11.226810000000002</v>
      </c>
      <c r="AE78">
        <v>15.166195200000001</v>
      </c>
      <c r="AF78">
        <v>8.1674999999999986</v>
      </c>
      <c r="AG78">
        <v>5.7340920000000013</v>
      </c>
      <c r="AH78">
        <v>46.922209999999993</v>
      </c>
      <c r="AI78">
        <v>0</v>
      </c>
      <c r="AJ78">
        <v>0</v>
      </c>
      <c r="AK78">
        <v>15.76665</v>
      </c>
      <c r="AL78">
        <v>0</v>
      </c>
      <c r="AM78">
        <v>3.2392799999999995</v>
      </c>
      <c r="AN78">
        <v>1.0521499999999999</v>
      </c>
      <c r="AO78">
        <v>8.1179280000000009</v>
      </c>
      <c r="AP78">
        <v>3.7337524114967029</v>
      </c>
      <c r="AQ78">
        <v>13.917600000000002</v>
      </c>
      <c r="AR78">
        <v>14.564100000000003</v>
      </c>
      <c r="AS78">
        <v>6.1905000000000001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1115.9314122502694</v>
      </c>
      <c r="DN78">
        <v>37.72507920119736</v>
      </c>
    </row>
    <row r="79" spans="1:118">
      <c r="A79" t="s">
        <v>121</v>
      </c>
      <c r="B79">
        <v>0</v>
      </c>
      <c r="C79">
        <v>0</v>
      </c>
      <c r="D79">
        <v>7.0862068965517233</v>
      </c>
      <c r="E79">
        <v>0</v>
      </c>
      <c r="F79">
        <v>0</v>
      </c>
      <c r="G79">
        <v>29.494469295973079</v>
      </c>
      <c r="H79">
        <v>0</v>
      </c>
      <c r="I79">
        <v>0</v>
      </c>
      <c r="J79">
        <v>78.910368655027682</v>
      </c>
      <c r="K79">
        <v>9.4078029966431345</v>
      </c>
      <c r="L79">
        <v>578.50088787413551</v>
      </c>
      <c r="M79">
        <v>28.233734127430047</v>
      </c>
      <c r="N79">
        <v>36.238785557986873</v>
      </c>
      <c r="O79">
        <v>0</v>
      </c>
      <c r="P79">
        <v>42.738964007421153</v>
      </c>
      <c r="Q79">
        <v>6.1309389549922395</v>
      </c>
      <c r="R79">
        <v>13.003351816630088</v>
      </c>
      <c r="S79">
        <v>8.1041278495887177</v>
      </c>
      <c r="T79">
        <v>0</v>
      </c>
      <c r="U79">
        <v>64.030235294117645</v>
      </c>
      <c r="V79">
        <v>4.374274310595065</v>
      </c>
      <c r="W79">
        <v>12.373305755395686</v>
      </c>
      <c r="X79">
        <v>45.26059333169809</v>
      </c>
      <c r="Y79">
        <v>0</v>
      </c>
      <c r="Z79">
        <v>6.0324750000000007</v>
      </c>
      <c r="AA79">
        <v>12.929271077146671</v>
      </c>
      <c r="AB79">
        <v>12.12276</v>
      </c>
      <c r="AC79">
        <v>8.9169460386367216</v>
      </c>
      <c r="AD79">
        <v>11.38893</v>
      </c>
      <c r="AE79">
        <v>15.166195200000001</v>
      </c>
      <c r="AF79">
        <v>12.099999999999998</v>
      </c>
      <c r="AG79">
        <v>5.7340920000000013</v>
      </c>
      <c r="AH79">
        <v>47.459709000000004</v>
      </c>
      <c r="AI79">
        <v>0</v>
      </c>
      <c r="AJ79">
        <v>0</v>
      </c>
      <c r="AK79">
        <v>15.76665</v>
      </c>
      <c r="AL79">
        <v>0</v>
      </c>
      <c r="AM79">
        <v>4.8491039999999996</v>
      </c>
      <c r="AN79">
        <v>1.0521499999999999</v>
      </c>
      <c r="AO79">
        <v>8.1179280000000009</v>
      </c>
      <c r="AP79">
        <v>3.7337524114967029</v>
      </c>
      <c r="AQ79">
        <v>19.098039999999997</v>
      </c>
      <c r="AR79">
        <v>8.1288000000000018</v>
      </c>
      <c r="AS79">
        <v>10.069879999999999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1128.4078780329271</v>
      </c>
      <c r="DN79">
        <v>38.146851418539384</v>
      </c>
    </row>
    <row r="80" spans="1:118">
      <c r="A80" t="s">
        <v>122</v>
      </c>
      <c r="B80">
        <v>0</v>
      </c>
      <c r="C80">
        <v>0</v>
      </c>
      <c r="D80">
        <v>7.0862068965517233</v>
      </c>
      <c r="E80">
        <v>0</v>
      </c>
      <c r="F80">
        <v>0</v>
      </c>
      <c r="G80">
        <v>29.494469295973079</v>
      </c>
      <c r="H80">
        <v>0</v>
      </c>
      <c r="I80">
        <v>0</v>
      </c>
      <c r="J80">
        <v>78.910368655027682</v>
      </c>
      <c r="K80">
        <v>9.4078029966431345</v>
      </c>
      <c r="L80">
        <v>578.50088787413551</v>
      </c>
      <c r="M80">
        <v>28.233734127430047</v>
      </c>
      <c r="N80">
        <v>36.238785557986873</v>
      </c>
      <c r="O80">
        <v>0</v>
      </c>
      <c r="P80">
        <v>42.738964007421153</v>
      </c>
      <c r="Q80">
        <v>6.1309389549922395</v>
      </c>
      <c r="R80">
        <v>13.003351816630088</v>
      </c>
      <c r="S80">
        <v>8.1041278495887177</v>
      </c>
      <c r="T80">
        <v>0</v>
      </c>
      <c r="U80">
        <v>64.030235294117645</v>
      </c>
      <c r="V80">
        <v>4.374274310595065</v>
      </c>
      <c r="W80">
        <v>12.373305755395686</v>
      </c>
      <c r="X80">
        <v>45.26059333169809</v>
      </c>
      <c r="Y80">
        <v>0</v>
      </c>
      <c r="Z80">
        <v>6.0324750000000007</v>
      </c>
      <c r="AA80">
        <v>12.929271077146671</v>
      </c>
      <c r="AB80">
        <v>12.12276</v>
      </c>
      <c r="AC80">
        <v>8.9169460386367216</v>
      </c>
      <c r="AD80">
        <v>11.38893</v>
      </c>
      <c r="AE80">
        <v>15.166195200000001</v>
      </c>
      <c r="AF80">
        <v>12.099999999999998</v>
      </c>
      <c r="AG80">
        <v>5.7340920000000013</v>
      </c>
      <c r="AH80">
        <v>47.459709000000004</v>
      </c>
      <c r="AI80">
        <v>0</v>
      </c>
      <c r="AJ80">
        <v>0</v>
      </c>
      <c r="AK80">
        <v>15.76665</v>
      </c>
      <c r="AL80">
        <v>0</v>
      </c>
      <c r="AM80">
        <v>4.8491039999999996</v>
      </c>
      <c r="AN80">
        <v>1.0521499999999999</v>
      </c>
      <c r="AO80">
        <v>8.1179280000000009</v>
      </c>
      <c r="AP80">
        <v>3.7337524114967029</v>
      </c>
      <c r="AQ80">
        <v>19.098039999999997</v>
      </c>
      <c r="AR80">
        <v>8.1288000000000018</v>
      </c>
      <c r="AS80">
        <v>10.069879999999999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1128.4078780329271</v>
      </c>
      <c r="DN80">
        <v>38.146851418539384</v>
      </c>
    </row>
    <row r="81" spans="1:118">
      <c r="A81" t="s">
        <v>123</v>
      </c>
      <c r="B81">
        <v>0</v>
      </c>
      <c r="C81">
        <v>0</v>
      </c>
      <c r="D81">
        <v>7.0862068965517233</v>
      </c>
      <c r="E81">
        <v>0</v>
      </c>
      <c r="F81">
        <v>0</v>
      </c>
      <c r="G81">
        <v>29.494469295973079</v>
      </c>
      <c r="H81">
        <v>0</v>
      </c>
      <c r="I81">
        <v>0</v>
      </c>
      <c r="J81">
        <v>78.910368655027682</v>
      </c>
      <c r="K81">
        <v>9.4078029966431345</v>
      </c>
      <c r="L81">
        <v>578.50088787413551</v>
      </c>
      <c r="M81">
        <v>28.233734127430047</v>
      </c>
      <c r="N81">
        <v>36.238785557986873</v>
      </c>
      <c r="O81">
        <v>0</v>
      </c>
      <c r="P81">
        <v>42.738964007421153</v>
      </c>
      <c r="Q81">
        <v>6.1309389549922395</v>
      </c>
      <c r="R81">
        <v>13.003351816630088</v>
      </c>
      <c r="S81">
        <v>8.1041278495887177</v>
      </c>
      <c r="T81">
        <v>0</v>
      </c>
      <c r="U81">
        <v>64.030235294117645</v>
      </c>
      <c r="V81">
        <v>4.374274310595065</v>
      </c>
      <c r="W81">
        <v>12.373305755395686</v>
      </c>
      <c r="X81">
        <v>45.26059333169809</v>
      </c>
      <c r="Y81">
        <v>0</v>
      </c>
      <c r="Z81">
        <v>6.0324750000000007</v>
      </c>
      <c r="AA81">
        <v>12.929271077146671</v>
      </c>
      <c r="AB81">
        <v>12.12276</v>
      </c>
      <c r="AC81">
        <v>8.9169460386367216</v>
      </c>
      <c r="AD81">
        <v>11.38893</v>
      </c>
      <c r="AE81">
        <v>15.166195200000001</v>
      </c>
      <c r="AF81">
        <v>12.099999999999998</v>
      </c>
      <c r="AG81">
        <v>5.7340920000000013</v>
      </c>
      <c r="AH81">
        <v>47.459709000000004</v>
      </c>
      <c r="AI81">
        <v>0</v>
      </c>
      <c r="AJ81">
        <v>0</v>
      </c>
      <c r="AK81">
        <v>15.76665</v>
      </c>
      <c r="AL81">
        <v>0</v>
      </c>
      <c r="AM81">
        <v>4.8491039999999996</v>
      </c>
      <c r="AN81">
        <v>1.0521499999999999</v>
      </c>
      <c r="AO81">
        <v>8.1179280000000009</v>
      </c>
      <c r="AP81">
        <v>3.7337524114967029</v>
      </c>
      <c r="AQ81">
        <v>19.098039999999997</v>
      </c>
      <c r="AR81">
        <v>8.1288000000000018</v>
      </c>
      <c r="AS81">
        <v>6.1905000000000001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1124.6553535822134</v>
      </c>
      <c r="DN81">
        <v>38.019995869253037</v>
      </c>
    </row>
    <row r="82" spans="1:118">
      <c r="A82" t="s">
        <v>124</v>
      </c>
      <c r="B82">
        <v>0</v>
      </c>
      <c r="C82">
        <v>0</v>
      </c>
      <c r="D82">
        <v>7.0862068965517233</v>
      </c>
      <c r="E82">
        <v>0</v>
      </c>
      <c r="F82">
        <v>0</v>
      </c>
      <c r="G82">
        <v>29.494469295973079</v>
      </c>
      <c r="H82">
        <v>0</v>
      </c>
      <c r="I82">
        <v>0</v>
      </c>
      <c r="J82">
        <v>78.910368655027682</v>
      </c>
      <c r="K82">
        <v>9.4078029966431345</v>
      </c>
      <c r="L82">
        <v>578.50088787413551</v>
      </c>
      <c r="M82">
        <v>28.233734127430047</v>
      </c>
      <c r="N82">
        <v>36.238785557986873</v>
      </c>
      <c r="O82">
        <v>0</v>
      </c>
      <c r="P82">
        <v>42.738964007421153</v>
      </c>
      <c r="Q82">
        <v>6.1309389549922395</v>
      </c>
      <c r="R82">
        <v>13.003351816630088</v>
      </c>
      <c r="S82">
        <v>8.1041278495887177</v>
      </c>
      <c r="T82">
        <v>0</v>
      </c>
      <c r="U82">
        <v>64.030235294117645</v>
      </c>
      <c r="V82">
        <v>4.374274310595065</v>
      </c>
      <c r="W82">
        <v>12.373305755395686</v>
      </c>
      <c r="X82">
        <v>45.26059333169809</v>
      </c>
      <c r="Y82">
        <v>0</v>
      </c>
      <c r="Z82">
        <v>6.0324750000000007</v>
      </c>
      <c r="AA82">
        <v>12.929271077146671</v>
      </c>
      <c r="AB82">
        <v>12.12276</v>
      </c>
      <c r="AC82">
        <v>8.9169460386367216</v>
      </c>
      <c r="AD82">
        <v>11.38893</v>
      </c>
      <c r="AE82">
        <v>15.166195200000001</v>
      </c>
      <c r="AF82">
        <v>12.099999999999998</v>
      </c>
      <c r="AG82">
        <v>5.7340920000000013</v>
      </c>
      <c r="AH82">
        <v>47.459709000000004</v>
      </c>
      <c r="AI82">
        <v>0</v>
      </c>
      <c r="AJ82">
        <v>0</v>
      </c>
      <c r="AK82">
        <v>15.76665</v>
      </c>
      <c r="AL82">
        <v>0</v>
      </c>
      <c r="AM82">
        <v>4.8491039999999996</v>
      </c>
      <c r="AN82">
        <v>1.0521499999999999</v>
      </c>
      <c r="AO82">
        <v>8.1179280000000009</v>
      </c>
      <c r="AP82">
        <v>3.7337524114967029</v>
      </c>
      <c r="AQ82">
        <v>19.098039999999997</v>
      </c>
      <c r="AR82">
        <v>8.1288000000000018</v>
      </c>
      <c r="AS82">
        <v>6.1905000000000001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1124.6553535822134</v>
      </c>
      <c r="DN82">
        <v>38.019995869253037</v>
      </c>
    </row>
    <row r="83" spans="1:118">
      <c r="A83" t="s">
        <v>125</v>
      </c>
      <c r="B83">
        <v>0</v>
      </c>
      <c r="C83">
        <v>0</v>
      </c>
      <c r="D83">
        <v>7.0862068965517233</v>
      </c>
      <c r="E83">
        <v>0</v>
      </c>
      <c r="F83">
        <v>0</v>
      </c>
      <c r="G83">
        <v>29.494469295973079</v>
      </c>
      <c r="H83">
        <v>0</v>
      </c>
      <c r="I83">
        <v>0</v>
      </c>
      <c r="J83">
        <v>78.910368655027682</v>
      </c>
      <c r="K83">
        <v>9.4078029966431345</v>
      </c>
      <c r="L83">
        <v>578.50088787413551</v>
      </c>
      <c r="M83">
        <v>28.233734127430047</v>
      </c>
      <c r="N83">
        <v>36.238785557986873</v>
      </c>
      <c r="O83">
        <v>0</v>
      </c>
      <c r="P83">
        <v>42.738964007421153</v>
      </c>
      <c r="Q83">
        <v>6.1309389549922395</v>
      </c>
      <c r="R83">
        <v>13.003351816630088</v>
      </c>
      <c r="S83">
        <v>8.1041278495887177</v>
      </c>
      <c r="T83">
        <v>0</v>
      </c>
      <c r="U83">
        <v>64.030235294117645</v>
      </c>
      <c r="V83">
        <v>4.374274310595065</v>
      </c>
      <c r="W83">
        <v>12.373305755395686</v>
      </c>
      <c r="X83">
        <v>45.26059333169809</v>
      </c>
      <c r="Y83">
        <v>0</v>
      </c>
      <c r="Z83">
        <v>6.0324750000000007</v>
      </c>
      <c r="AA83">
        <v>12.929271077146671</v>
      </c>
      <c r="AB83">
        <v>12.12276</v>
      </c>
      <c r="AC83">
        <v>8.9169460386367216</v>
      </c>
      <c r="AD83">
        <v>11.38893</v>
      </c>
      <c r="AE83">
        <v>15.166195200000001</v>
      </c>
      <c r="AF83">
        <v>12.099999999999998</v>
      </c>
      <c r="AG83">
        <v>5.7340920000000013</v>
      </c>
      <c r="AH83">
        <v>47.459709000000004</v>
      </c>
      <c r="AI83">
        <v>0</v>
      </c>
      <c r="AJ83">
        <v>0</v>
      </c>
      <c r="AK83">
        <v>15.76665</v>
      </c>
      <c r="AL83">
        <v>0</v>
      </c>
      <c r="AM83">
        <v>4.8491039999999996</v>
      </c>
      <c r="AN83">
        <v>1.0521499999999999</v>
      </c>
      <c r="AO83">
        <v>8.1179280000000009</v>
      </c>
      <c r="AP83">
        <v>3.7337524114967029</v>
      </c>
      <c r="AQ83">
        <v>19.098039999999997</v>
      </c>
      <c r="AR83">
        <v>8.1288000000000018</v>
      </c>
      <c r="AS83">
        <v>6.1905000000000001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1124.6553535822134</v>
      </c>
      <c r="DN83">
        <v>38.019995869253037</v>
      </c>
    </row>
    <row r="84" spans="1:118">
      <c r="A84" t="s">
        <v>126</v>
      </c>
      <c r="B84">
        <v>0</v>
      </c>
      <c r="C84">
        <v>0</v>
      </c>
      <c r="D84">
        <v>7.0862068965517233</v>
      </c>
      <c r="E84">
        <v>0</v>
      </c>
      <c r="F84">
        <v>0</v>
      </c>
      <c r="G84">
        <v>29.494469295973079</v>
      </c>
      <c r="H84">
        <v>0</v>
      </c>
      <c r="I84">
        <v>0</v>
      </c>
      <c r="J84">
        <v>78.910368655027682</v>
      </c>
      <c r="K84">
        <v>9.4078029966431345</v>
      </c>
      <c r="L84">
        <v>578.50088787413551</v>
      </c>
      <c r="M84">
        <v>28.233734127430047</v>
      </c>
      <c r="N84">
        <v>36.238785557986873</v>
      </c>
      <c r="O84">
        <v>0</v>
      </c>
      <c r="P84">
        <v>42.738964007421153</v>
      </c>
      <c r="Q84">
        <v>6.1309389549922395</v>
      </c>
      <c r="R84">
        <v>13.003351816630088</v>
      </c>
      <c r="S84">
        <v>8.1041278495887177</v>
      </c>
      <c r="T84">
        <v>0</v>
      </c>
      <c r="U84">
        <v>64.030235294117645</v>
      </c>
      <c r="V84">
        <v>4.374274310595065</v>
      </c>
      <c r="W84">
        <v>12.373305755395686</v>
      </c>
      <c r="X84">
        <v>45.26059333169809</v>
      </c>
      <c r="Y84">
        <v>0</v>
      </c>
      <c r="Z84">
        <v>6.0324750000000007</v>
      </c>
      <c r="AA84">
        <v>12.929271077146671</v>
      </c>
      <c r="AB84">
        <v>12.12276</v>
      </c>
      <c r="AC84">
        <v>8.9169460386367216</v>
      </c>
      <c r="AD84">
        <v>11.38893</v>
      </c>
      <c r="AE84">
        <v>15.166195200000001</v>
      </c>
      <c r="AF84">
        <v>12.099999999999998</v>
      </c>
      <c r="AG84">
        <v>5.7340920000000013</v>
      </c>
      <c r="AH84">
        <v>47.459709000000004</v>
      </c>
      <c r="AI84">
        <v>0</v>
      </c>
      <c r="AJ84">
        <v>0</v>
      </c>
      <c r="AK84">
        <v>15.76665</v>
      </c>
      <c r="AL84">
        <v>0</v>
      </c>
      <c r="AM84">
        <v>4.8491039999999996</v>
      </c>
      <c r="AN84">
        <v>1.0521499999999999</v>
      </c>
      <c r="AO84">
        <v>8.1179280000000009</v>
      </c>
      <c r="AP84">
        <v>3.7337524114967029</v>
      </c>
      <c r="AQ84">
        <v>19.098039999999997</v>
      </c>
      <c r="AR84">
        <v>8.1288000000000018</v>
      </c>
      <c r="AS84">
        <v>6.1905000000000001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1124.6553535822134</v>
      </c>
      <c r="DN84">
        <v>38.019995869253037</v>
      </c>
    </row>
    <row r="85" spans="1:118">
      <c r="A85" t="s">
        <v>127</v>
      </c>
      <c r="B85">
        <v>0</v>
      </c>
      <c r="C85">
        <v>0</v>
      </c>
      <c r="D85">
        <v>7.0862068965517233</v>
      </c>
      <c r="E85">
        <v>0</v>
      </c>
      <c r="F85">
        <v>0</v>
      </c>
      <c r="G85">
        <v>29.494469295973079</v>
      </c>
      <c r="H85">
        <v>0</v>
      </c>
      <c r="I85">
        <v>0</v>
      </c>
      <c r="J85">
        <v>78.910368655027682</v>
      </c>
      <c r="K85">
        <v>9.4078029966431345</v>
      </c>
      <c r="L85">
        <v>578.50088787413551</v>
      </c>
      <c r="M85">
        <v>28.233734127430047</v>
      </c>
      <c r="N85">
        <v>36.238785557986873</v>
      </c>
      <c r="O85">
        <v>0</v>
      </c>
      <c r="P85">
        <v>42.738964007421153</v>
      </c>
      <c r="Q85">
        <v>6.1309389549922395</v>
      </c>
      <c r="R85">
        <v>13.003351816630088</v>
      </c>
      <c r="S85">
        <v>8.1041278495887177</v>
      </c>
      <c r="T85">
        <v>0</v>
      </c>
      <c r="U85">
        <v>64.030235294117645</v>
      </c>
      <c r="V85">
        <v>4.374274310595065</v>
      </c>
      <c r="W85">
        <v>12.373305755395686</v>
      </c>
      <c r="X85">
        <v>45.26059333169809</v>
      </c>
      <c r="Y85">
        <v>0</v>
      </c>
      <c r="Z85">
        <v>6.0324750000000007</v>
      </c>
      <c r="AA85">
        <v>12.929271077146671</v>
      </c>
      <c r="AB85">
        <v>12.12276</v>
      </c>
      <c r="AC85">
        <v>8.9169460386367216</v>
      </c>
      <c r="AD85">
        <v>11.38893</v>
      </c>
      <c r="AE85">
        <v>15.166195200000001</v>
      </c>
      <c r="AF85">
        <v>12.099999999999998</v>
      </c>
      <c r="AG85">
        <v>5.7340920000000013</v>
      </c>
      <c r="AH85">
        <v>47.459709000000004</v>
      </c>
      <c r="AI85">
        <v>0</v>
      </c>
      <c r="AJ85">
        <v>0</v>
      </c>
      <c r="AK85">
        <v>15.76665</v>
      </c>
      <c r="AL85">
        <v>0</v>
      </c>
      <c r="AM85">
        <v>4.8491039999999996</v>
      </c>
      <c r="AN85">
        <v>1.0521499999999999</v>
      </c>
      <c r="AO85">
        <v>8.1179280000000009</v>
      </c>
      <c r="AP85">
        <v>3.7337524114967029</v>
      </c>
      <c r="AQ85">
        <v>19.098039999999997</v>
      </c>
      <c r="AR85">
        <v>8.1288000000000018</v>
      </c>
      <c r="AS85">
        <v>6.1905000000000001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1124.6553535822134</v>
      </c>
      <c r="DN85">
        <v>38.019995869253037</v>
      </c>
    </row>
    <row r="86" spans="1:118">
      <c r="A86" t="s">
        <v>128</v>
      </c>
      <c r="B86">
        <v>0</v>
      </c>
      <c r="C86">
        <v>0</v>
      </c>
      <c r="D86">
        <v>7.0862068965517233</v>
      </c>
      <c r="E86">
        <v>0</v>
      </c>
      <c r="F86">
        <v>0</v>
      </c>
      <c r="G86">
        <v>29.494469295973079</v>
      </c>
      <c r="H86">
        <v>0</v>
      </c>
      <c r="I86">
        <v>0</v>
      </c>
      <c r="J86">
        <v>78.910368655027682</v>
      </c>
      <c r="K86">
        <v>9.4078029966431345</v>
      </c>
      <c r="L86">
        <v>578.50088787413551</v>
      </c>
      <c r="M86">
        <v>28.233734127430047</v>
      </c>
      <c r="N86">
        <v>36.238785557986873</v>
      </c>
      <c r="O86">
        <v>0</v>
      </c>
      <c r="P86">
        <v>42.738964007421153</v>
      </c>
      <c r="Q86">
        <v>6.1309389549922395</v>
      </c>
      <c r="R86">
        <v>13.003351816630088</v>
      </c>
      <c r="S86">
        <v>8.1041278495887177</v>
      </c>
      <c r="T86">
        <v>0</v>
      </c>
      <c r="U86">
        <v>64.030235294117645</v>
      </c>
      <c r="V86">
        <v>4.374274310595065</v>
      </c>
      <c r="W86">
        <v>12.373305755395686</v>
      </c>
      <c r="X86">
        <v>45.26059333169809</v>
      </c>
      <c r="Y86">
        <v>0</v>
      </c>
      <c r="Z86">
        <v>0.67500000000000038</v>
      </c>
      <c r="AA86">
        <v>12.929271077146671</v>
      </c>
      <c r="AB86">
        <v>12.12276</v>
      </c>
      <c r="AC86">
        <v>8.9169460386367216</v>
      </c>
      <c r="AD86">
        <v>11.226810000000002</v>
      </c>
      <c r="AE86">
        <v>15.166195200000001</v>
      </c>
      <c r="AF86">
        <v>7.8649999999999984</v>
      </c>
      <c r="AG86">
        <v>5.7340920000000013</v>
      </c>
      <c r="AH86">
        <v>46.922209999999993</v>
      </c>
      <c r="AI86">
        <v>0</v>
      </c>
      <c r="AJ86">
        <v>0</v>
      </c>
      <c r="AK86">
        <v>15.76665</v>
      </c>
      <c r="AL86">
        <v>0</v>
      </c>
      <c r="AM86">
        <v>3.2392799999999995</v>
      </c>
      <c r="AN86">
        <v>1.0521499999999999</v>
      </c>
      <c r="AO86">
        <v>8.1179280000000009</v>
      </c>
      <c r="AP86">
        <v>3.7337524114967029</v>
      </c>
      <c r="AQ86">
        <v>13.917600000000002</v>
      </c>
      <c r="AR86">
        <v>8.1288000000000018</v>
      </c>
      <c r="AS86">
        <v>6.1905000000000001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1108.1315885284605</v>
      </c>
      <c r="DN86">
        <v>37.461402923005991</v>
      </c>
    </row>
    <row r="87" spans="1:118">
      <c r="A87" t="s">
        <v>129</v>
      </c>
      <c r="B87">
        <v>0</v>
      </c>
      <c r="C87">
        <v>0</v>
      </c>
      <c r="D87">
        <v>4.1880681818181822</v>
      </c>
      <c r="E87">
        <v>0</v>
      </c>
      <c r="F87">
        <v>0</v>
      </c>
      <c r="G87">
        <v>29.494469295973079</v>
      </c>
      <c r="H87">
        <v>0</v>
      </c>
      <c r="I87">
        <v>0</v>
      </c>
      <c r="J87">
        <v>78.910368655027682</v>
      </c>
      <c r="K87">
        <v>9.4078029966431345</v>
      </c>
      <c r="L87">
        <v>578.50088787413551</v>
      </c>
      <c r="M87">
        <v>28.233734127430047</v>
      </c>
      <c r="N87">
        <v>36.238785557986873</v>
      </c>
      <c r="O87">
        <v>0</v>
      </c>
      <c r="P87">
        <v>42.738964007421153</v>
      </c>
      <c r="Q87">
        <v>6.1309389549922395</v>
      </c>
      <c r="R87">
        <v>13.003351816630088</v>
      </c>
      <c r="S87">
        <v>8.1041278495887177</v>
      </c>
      <c r="T87">
        <v>0</v>
      </c>
      <c r="U87">
        <v>64.030235294117645</v>
      </c>
      <c r="V87">
        <v>4.374274310595065</v>
      </c>
      <c r="W87">
        <v>12.373305755395686</v>
      </c>
      <c r="X87">
        <v>45.26059333169809</v>
      </c>
      <c r="Y87">
        <v>0</v>
      </c>
      <c r="Z87">
        <v>0.67500000000000038</v>
      </c>
      <c r="AA87">
        <v>12.929271077146671</v>
      </c>
      <c r="AB87">
        <v>12.12276</v>
      </c>
      <c r="AC87">
        <v>8.9169460386367216</v>
      </c>
      <c r="AD87">
        <v>11.226810000000002</v>
      </c>
      <c r="AE87">
        <v>15.166195200000001</v>
      </c>
      <c r="AF87">
        <v>7.8649999999999984</v>
      </c>
      <c r="AG87">
        <v>5.7340920000000013</v>
      </c>
      <c r="AH87">
        <v>46.922209999999993</v>
      </c>
      <c r="AI87">
        <v>0</v>
      </c>
      <c r="AJ87">
        <v>0</v>
      </c>
      <c r="AK87">
        <v>15.76665</v>
      </c>
      <c r="AL87">
        <v>0</v>
      </c>
      <c r="AM87">
        <v>3.2392799999999995</v>
      </c>
      <c r="AN87">
        <v>1.0521499999999999</v>
      </c>
      <c r="AO87">
        <v>8.1179280000000009</v>
      </c>
      <c r="AP87">
        <v>3.7337524114967029</v>
      </c>
      <c r="AQ87">
        <v>13.917600000000002</v>
      </c>
      <c r="AR87">
        <v>8.1288000000000018</v>
      </c>
      <c r="AS87">
        <v>6.1905000000000001</v>
      </c>
      <c r="AT87">
        <v>0</v>
      </c>
      <c r="AU87">
        <v>0</v>
      </c>
      <c r="AV87">
        <v>9.448981701643751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1114.4682189496984</v>
      </c>
      <c r="DN87">
        <v>37.675615488677956</v>
      </c>
    </row>
    <row r="88" spans="1:118">
      <c r="A88" t="s">
        <v>130</v>
      </c>
      <c r="B88">
        <v>0</v>
      </c>
      <c r="C88">
        <v>0</v>
      </c>
      <c r="D88">
        <v>4.1880681818181822</v>
      </c>
      <c r="E88">
        <v>0</v>
      </c>
      <c r="F88">
        <v>0</v>
      </c>
      <c r="G88">
        <v>29.494469295973079</v>
      </c>
      <c r="H88">
        <v>0</v>
      </c>
      <c r="I88">
        <v>0</v>
      </c>
      <c r="J88">
        <v>78.910368655027682</v>
      </c>
      <c r="K88">
        <v>9.4078029966431345</v>
      </c>
      <c r="L88">
        <v>578.50088787413551</v>
      </c>
      <c r="M88">
        <v>28.233734127430047</v>
      </c>
      <c r="N88">
        <v>36.238785557986873</v>
      </c>
      <c r="O88">
        <v>0</v>
      </c>
      <c r="P88">
        <v>42.738964007421153</v>
      </c>
      <c r="Q88">
        <v>6.1309389549922395</v>
      </c>
      <c r="R88">
        <v>13.003351816630088</v>
      </c>
      <c r="S88">
        <v>8.1041278495887177</v>
      </c>
      <c r="T88">
        <v>0</v>
      </c>
      <c r="U88">
        <v>64.030235294117645</v>
      </c>
      <c r="V88">
        <v>4.374274310595065</v>
      </c>
      <c r="W88">
        <v>12.373305755395686</v>
      </c>
      <c r="X88">
        <v>45.26059333169809</v>
      </c>
      <c r="Y88">
        <v>0</v>
      </c>
      <c r="Z88">
        <v>0.67500000000000038</v>
      </c>
      <c r="AA88">
        <v>12.929271077146671</v>
      </c>
      <c r="AB88">
        <v>12.12276</v>
      </c>
      <c r="AC88">
        <v>8.9169460386367216</v>
      </c>
      <c r="AD88">
        <v>11.226810000000002</v>
      </c>
      <c r="AE88">
        <v>15.166195200000001</v>
      </c>
      <c r="AF88">
        <v>7.8649999999999984</v>
      </c>
      <c r="AG88">
        <v>5.7340920000000013</v>
      </c>
      <c r="AH88">
        <v>46.922209999999993</v>
      </c>
      <c r="AI88">
        <v>0</v>
      </c>
      <c r="AJ88">
        <v>0</v>
      </c>
      <c r="AK88">
        <v>15.76665</v>
      </c>
      <c r="AL88">
        <v>0</v>
      </c>
      <c r="AM88">
        <v>3.2392799999999995</v>
      </c>
      <c r="AN88">
        <v>1.0521499999999999</v>
      </c>
      <c r="AO88">
        <v>8.1179280000000009</v>
      </c>
      <c r="AP88">
        <v>3.7337524114967029</v>
      </c>
      <c r="AQ88">
        <v>13.917600000000002</v>
      </c>
      <c r="AR88">
        <v>8.1288000000000018</v>
      </c>
      <c r="AS88">
        <v>6.1905000000000001</v>
      </c>
      <c r="AT88">
        <v>0</v>
      </c>
      <c r="AU88">
        <v>0</v>
      </c>
      <c r="AV88">
        <v>9.448981701643751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1114.4682189496984</v>
      </c>
      <c r="DN88">
        <v>37.675615488677956</v>
      </c>
    </row>
    <row r="89" spans="1:118">
      <c r="A89" t="s">
        <v>131</v>
      </c>
      <c r="B89">
        <v>0</v>
      </c>
      <c r="C89">
        <v>0</v>
      </c>
      <c r="D89">
        <v>0.71423617333333334</v>
      </c>
      <c r="E89">
        <v>0</v>
      </c>
      <c r="F89">
        <v>0</v>
      </c>
      <c r="G89">
        <v>29.494469295973079</v>
      </c>
      <c r="H89">
        <v>0</v>
      </c>
      <c r="I89">
        <v>0</v>
      </c>
      <c r="J89">
        <v>78.910368655027682</v>
      </c>
      <c r="K89">
        <v>9.4078029966431345</v>
      </c>
      <c r="L89">
        <v>578.50088787413551</v>
      </c>
      <c r="M89">
        <v>28.233734127430047</v>
      </c>
      <c r="N89">
        <v>36.238785557986873</v>
      </c>
      <c r="O89">
        <v>0</v>
      </c>
      <c r="P89">
        <v>42.738964007421153</v>
      </c>
      <c r="Q89">
        <v>6.1309389549922395</v>
      </c>
      <c r="R89">
        <v>13.003351816630088</v>
      </c>
      <c r="S89">
        <v>8.1041278495887177</v>
      </c>
      <c r="T89">
        <v>0</v>
      </c>
      <c r="U89">
        <v>63.847605801708717</v>
      </c>
      <c r="V89">
        <v>4.374274310595065</v>
      </c>
      <c r="W89">
        <v>12.373305755395686</v>
      </c>
      <c r="X89">
        <v>45.26059333169809</v>
      </c>
      <c r="Y89">
        <v>0</v>
      </c>
      <c r="Z89">
        <v>0.67500000000000038</v>
      </c>
      <c r="AA89">
        <v>12.929271077146671</v>
      </c>
      <c r="AB89">
        <v>12.12276</v>
      </c>
      <c r="AC89">
        <v>8.9169460386367216</v>
      </c>
      <c r="AD89">
        <v>11.226810000000002</v>
      </c>
      <c r="AE89">
        <v>15.166195200000001</v>
      </c>
      <c r="AF89">
        <v>7.8649999999999984</v>
      </c>
      <c r="AG89">
        <v>5.7340920000000013</v>
      </c>
      <c r="AH89">
        <v>46.922209999999993</v>
      </c>
      <c r="AI89">
        <v>0</v>
      </c>
      <c r="AJ89">
        <v>0</v>
      </c>
      <c r="AK89">
        <v>15.76665</v>
      </c>
      <c r="AL89">
        <v>0</v>
      </c>
      <c r="AM89">
        <v>3.2392799999999995</v>
      </c>
      <c r="AN89">
        <v>1.0521499999999999</v>
      </c>
      <c r="AO89">
        <v>8.1179280000000009</v>
      </c>
      <c r="AP89">
        <v>3.7337524114967029</v>
      </c>
      <c r="AQ89">
        <v>13.917600000000002</v>
      </c>
      <c r="AR89">
        <v>8.8062000000000022</v>
      </c>
      <c r="AS89">
        <v>6.1905000000000001</v>
      </c>
      <c r="AT89">
        <v>0</v>
      </c>
      <c r="AU89">
        <v>0</v>
      </c>
      <c r="AV89">
        <v>9.448981701643751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1111.5865726566619</v>
      </c>
      <c r="DN89">
        <v>37.57820028082066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29.494469295973079</v>
      </c>
      <c r="H90">
        <v>0</v>
      </c>
      <c r="I90">
        <v>0</v>
      </c>
      <c r="J90">
        <v>78.910368655027682</v>
      </c>
      <c r="K90">
        <v>9.4078029966431345</v>
      </c>
      <c r="L90">
        <v>578.50088787413551</v>
      </c>
      <c r="M90">
        <v>28.233734127430047</v>
      </c>
      <c r="N90">
        <v>36.238785557986873</v>
      </c>
      <c r="O90">
        <v>0</v>
      </c>
      <c r="P90">
        <v>42.738964007421153</v>
      </c>
      <c r="Q90">
        <v>6.1309389549922395</v>
      </c>
      <c r="R90">
        <v>13.003351816630088</v>
      </c>
      <c r="S90">
        <v>8.1041278495887177</v>
      </c>
      <c r="T90">
        <v>0</v>
      </c>
      <c r="U90">
        <v>63.847605801708717</v>
      </c>
      <c r="V90">
        <v>4.374274310595065</v>
      </c>
      <c r="W90">
        <v>12.373305755395686</v>
      </c>
      <c r="X90">
        <v>45.26059333169809</v>
      </c>
      <c r="Y90">
        <v>0</v>
      </c>
      <c r="Z90">
        <v>4.0014000000000003</v>
      </c>
      <c r="AA90">
        <v>12.929271077146671</v>
      </c>
      <c r="AB90">
        <v>12.12276</v>
      </c>
      <c r="AC90">
        <v>8.9169460386367216</v>
      </c>
      <c r="AD90">
        <v>11.38893</v>
      </c>
      <c r="AE90">
        <v>15.166195200000001</v>
      </c>
      <c r="AF90">
        <v>12.099999999999998</v>
      </c>
      <c r="AG90">
        <v>5.7340920000000013</v>
      </c>
      <c r="AH90">
        <v>47.459709000000004</v>
      </c>
      <c r="AI90">
        <v>0</v>
      </c>
      <c r="AJ90">
        <v>0</v>
      </c>
      <c r="AK90">
        <v>15.76665</v>
      </c>
      <c r="AL90">
        <v>0</v>
      </c>
      <c r="AM90">
        <v>4.8491039999999996</v>
      </c>
      <c r="AN90">
        <v>1.0521499999999999</v>
      </c>
      <c r="AO90">
        <v>8.1179280000000009</v>
      </c>
      <c r="AP90">
        <v>3.7337524114967029</v>
      </c>
      <c r="AQ90">
        <v>19.098039999999997</v>
      </c>
      <c r="AR90">
        <v>8.8062000000000022</v>
      </c>
      <c r="AS90">
        <v>6.1905000000000001</v>
      </c>
      <c r="AT90">
        <v>0</v>
      </c>
      <c r="AU90">
        <v>0</v>
      </c>
      <c r="AV90">
        <v>9.448981701643751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1125.4547982819302</v>
      </c>
      <c r="DN90">
        <v>38.047021482219215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29.494469295973079</v>
      </c>
      <c r="H91">
        <v>0</v>
      </c>
      <c r="I91">
        <v>0</v>
      </c>
      <c r="J91">
        <v>78.910368655027682</v>
      </c>
      <c r="K91">
        <v>9.4078029966431345</v>
      </c>
      <c r="L91">
        <v>578.50088787413551</v>
      </c>
      <c r="M91">
        <v>28.233734127430047</v>
      </c>
      <c r="N91">
        <v>36.238785557986873</v>
      </c>
      <c r="O91">
        <v>0</v>
      </c>
      <c r="P91">
        <v>42.738964007421153</v>
      </c>
      <c r="Q91">
        <v>6.1309389549922395</v>
      </c>
      <c r="R91">
        <v>13.003351816630088</v>
      </c>
      <c r="S91">
        <v>8.1041278495887177</v>
      </c>
      <c r="T91">
        <v>0</v>
      </c>
      <c r="U91">
        <v>63.680894511405519</v>
      </c>
      <c r="V91">
        <v>4.374274310595065</v>
      </c>
      <c r="W91">
        <v>12.373305755395686</v>
      </c>
      <c r="X91">
        <v>45.26059333169809</v>
      </c>
      <c r="Y91">
        <v>0</v>
      </c>
      <c r="Z91">
        <v>4.0014000000000003</v>
      </c>
      <c r="AA91">
        <v>12.929271077146671</v>
      </c>
      <c r="AB91">
        <v>12.12276</v>
      </c>
      <c r="AC91">
        <v>8.9169460386367216</v>
      </c>
      <c r="AD91">
        <v>11.38893</v>
      </c>
      <c r="AE91">
        <v>15.166195200000001</v>
      </c>
      <c r="AF91">
        <v>12.099999999999998</v>
      </c>
      <c r="AG91">
        <v>5.7340920000000013</v>
      </c>
      <c r="AH91">
        <v>47.459709000000004</v>
      </c>
      <c r="AI91">
        <v>0</v>
      </c>
      <c r="AJ91">
        <v>0</v>
      </c>
      <c r="AK91">
        <v>15.76665</v>
      </c>
      <c r="AL91">
        <v>0</v>
      </c>
      <c r="AM91">
        <v>4.8491039999999996</v>
      </c>
      <c r="AN91">
        <v>1.0521499999999999</v>
      </c>
      <c r="AO91">
        <v>8.1179280000000009</v>
      </c>
      <c r="AP91">
        <v>3.7337524114967029</v>
      </c>
      <c r="AQ91">
        <v>19.098039999999997</v>
      </c>
      <c r="AR91">
        <v>8.8062000000000022</v>
      </c>
      <c r="AS91">
        <v>6.1905000000000001</v>
      </c>
      <c r="AT91">
        <v>0</v>
      </c>
      <c r="AU91">
        <v>0</v>
      </c>
      <c r="AV91">
        <v>9.448981701643751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1125.2935383741192</v>
      </c>
      <c r="DN91">
        <v>38.04157009972716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29.494469295973079</v>
      </c>
      <c r="H92">
        <v>0</v>
      </c>
      <c r="I92">
        <v>0</v>
      </c>
      <c r="J92">
        <v>78.910368655027682</v>
      </c>
      <c r="K92">
        <v>9.4078029966431345</v>
      </c>
      <c r="L92">
        <v>578.50088787413551</v>
      </c>
      <c r="M92">
        <v>28.233734127430047</v>
      </c>
      <c r="N92">
        <v>36.238785557986873</v>
      </c>
      <c r="O92">
        <v>0</v>
      </c>
      <c r="P92">
        <v>42.738964007421153</v>
      </c>
      <c r="Q92">
        <v>6.1309389549922395</v>
      </c>
      <c r="R92">
        <v>13.003351816630088</v>
      </c>
      <c r="S92">
        <v>8.1041278495887177</v>
      </c>
      <c r="T92">
        <v>0</v>
      </c>
      <c r="U92">
        <v>63.680894511405519</v>
      </c>
      <c r="V92">
        <v>4.374274310595065</v>
      </c>
      <c r="W92">
        <v>12.373305755395686</v>
      </c>
      <c r="X92">
        <v>45.26059333169809</v>
      </c>
      <c r="Y92">
        <v>0</v>
      </c>
      <c r="Z92">
        <v>4.0014000000000003</v>
      </c>
      <c r="AA92">
        <v>12.929271077146671</v>
      </c>
      <c r="AB92">
        <v>12.12276</v>
      </c>
      <c r="AC92">
        <v>8.9169460386367216</v>
      </c>
      <c r="AD92">
        <v>11.38893</v>
      </c>
      <c r="AE92">
        <v>15.166195200000001</v>
      </c>
      <c r="AF92">
        <v>12.099999999999998</v>
      </c>
      <c r="AG92">
        <v>5.7340920000000013</v>
      </c>
      <c r="AH92">
        <v>47.459709000000004</v>
      </c>
      <c r="AI92">
        <v>0</v>
      </c>
      <c r="AJ92">
        <v>0</v>
      </c>
      <c r="AK92">
        <v>15.76665</v>
      </c>
      <c r="AL92">
        <v>0</v>
      </c>
      <c r="AM92">
        <v>4.8491039999999996</v>
      </c>
      <c r="AN92">
        <v>1.0521499999999999</v>
      </c>
      <c r="AO92">
        <v>8.1179280000000009</v>
      </c>
      <c r="AP92">
        <v>3.7337524114967029</v>
      </c>
      <c r="AQ92">
        <v>19.098039999999997</v>
      </c>
      <c r="AR92">
        <v>8.8062000000000022</v>
      </c>
      <c r="AS92">
        <v>6.1905000000000001</v>
      </c>
      <c r="AT92">
        <v>0</v>
      </c>
      <c r="AU92">
        <v>0</v>
      </c>
      <c r="AV92">
        <v>9.448981701643751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1125.2935383741192</v>
      </c>
      <c r="DN92">
        <v>38.04157009972716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29.494469295973079</v>
      </c>
      <c r="H93">
        <v>0</v>
      </c>
      <c r="I93">
        <v>0</v>
      </c>
      <c r="J93">
        <v>78.910368655027682</v>
      </c>
      <c r="K93">
        <v>9.4078029966431345</v>
      </c>
      <c r="L93">
        <v>579.18345570245606</v>
      </c>
      <c r="M93">
        <v>28.233734127430047</v>
      </c>
      <c r="N93">
        <v>36.238785557986873</v>
      </c>
      <c r="O93">
        <v>0</v>
      </c>
      <c r="P93">
        <v>42.738964007421153</v>
      </c>
      <c r="Q93">
        <v>6.1309389549922395</v>
      </c>
      <c r="R93">
        <v>13.003351816630088</v>
      </c>
      <c r="S93">
        <v>8.1041278495887177</v>
      </c>
      <c r="T93">
        <v>0</v>
      </c>
      <c r="U93">
        <v>63.680894511405519</v>
      </c>
      <c r="V93">
        <v>4.374274310595065</v>
      </c>
      <c r="W93">
        <v>12.373305755395686</v>
      </c>
      <c r="X93">
        <v>45.26059333169809</v>
      </c>
      <c r="Y93">
        <v>0</v>
      </c>
      <c r="Z93">
        <v>4.0014000000000003</v>
      </c>
      <c r="AA93">
        <v>12.929271077146671</v>
      </c>
      <c r="AB93">
        <v>12.12276</v>
      </c>
      <c r="AC93">
        <v>8.9169460386367216</v>
      </c>
      <c r="AD93">
        <v>11.38893</v>
      </c>
      <c r="AE93">
        <v>15.166195200000001</v>
      </c>
      <c r="AF93">
        <v>12.099999999999998</v>
      </c>
      <c r="AG93">
        <v>5.7340920000000013</v>
      </c>
      <c r="AH93">
        <v>47.459709000000004</v>
      </c>
      <c r="AI93">
        <v>0</v>
      </c>
      <c r="AJ93">
        <v>0</v>
      </c>
      <c r="AK93">
        <v>15.76665</v>
      </c>
      <c r="AL93">
        <v>0</v>
      </c>
      <c r="AM93">
        <v>4.8491039999999996</v>
      </c>
      <c r="AN93">
        <v>1.0521499999999999</v>
      </c>
      <c r="AO93">
        <v>8.1179280000000009</v>
      </c>
      <c r="AP93">
        <v>3.7337524114967029</v>
      </c>
      <c r="AQ93">
        <v>19.098039999999997</v>
      </c>
      <c r="AR93">
        <v>8.8062000000000022</v>
      </c>
      <c r="AS93">
        <v>6.1905000000000001</v>
      </c>
      <c r="AT93">
        <v>0</v>
      </c>
      <c r="AU93">
        <v>0</v>
      </c>
      <c r="AV93">
        <v>9.448981701643751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1131.1225161285181</v>
      </c>
      <c r="DN93">
        <v>32.895160173648669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29.494469295973079</v>
      </c>
      <c r="H94">
        <v>0</v>
      </c>
      <c r="I94">
        <v>0</v>
      </c>
      <c r="J94">
        <v>78.910368655027682</v>
      </c>
      <c r="K94">
        <v>9.4078029966431345</v>
      </c>
      <c r="L94">
        <v>579.18345570245606</v>
      </c>
      <c r="M94">
        <v>28.233734127430047</v>
      </c>
      <c r="N94">
        <v>36.238785557986873</v>
      </c>
      <c r="O94">
        <v>0</v>
      </c>
      <c r="P94">
        <v>42.738964007421153</v>
      </c>
      <c r="Q94">
        <v>6.1309389549922395</v>
      </c>
      <c r="R94">
        <v>13.003351816630088</v>
      </c>
      <c r="S94">
        <v>8.1041278495887177</v>
      </c>
      <c r="T94">
        <v>0</v>
      </c>
      <c r="U94">
        <v>63.680894511405519</v>
      </c>
      <c r="V94">
        <v>4.374274310595065</v>
      </c>
      <c r="W94">
        <v>12.373305755395686</v>
      </c>
      <c r="X94">
        <v>45.26059333169809</v>
      </c>
      <c r="Y94">
        <v>0</v>
      </c>
      <c r="Z94">
        <v>4.0014000000000003</v>
      </c>
      <c r="AA94">
        <v>12.929271077146671</v>
      </c>
      <c r="AB94">
        <v>12.12276</v>
      </c>
      <c r="AC94">
        <v>8.9169460386367216</v>
      </c>
      <c r="AD94">
        <v>11.38893</v>
      </c>
      <c r="AE94">
        <v>15.166195200000001</v>
      </c>
      <c r="AF94">
        <v>12.099999999999998</v>
      </c>
      <c r="AG94">
        <v>5.7340920000000013</v>
      </c>
      <c r="AH94">
        <v>47.459709000000004</v>
      </c>
      <c r="AI94">
        <v>0</v>
      </c>
      <c r="AJ94">
        <v>0</v>
      </c>
      <c r="AK94">
        <v>15.76665</v>
      </c>
      <c r="AL94">
        <v>0</v>
      </c>
      <c r="AM94">
        <v>4.8491039999999996</v>
      </c>
      <c r="AN94">
        <v>1.0521499999999999</v>
      </c>
      <c r="AO94">
        <v>8.1179280000000009</v>
      </c>
      <c r="AP94">
        <v>3.7337524114967029</v>
      </c>
      <c r="AQ94">
        <v>19.098039999999997</v>
      </c>
      <c r="AR94">
        <v>8.8062000000000022</v>
      </c>
      <c r="AS94">
        <v>6.1905000000000001</v>
      </c>
      <c r="AT94">
        <v>0</v>
      </c>
      <c r="AU94">
        <v>0</v>
      </c>
      <c r="AV94">
        <v>9.448981701643751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1131.1225161285181</v>
      </c>
      <c r="DN94">
        <v>32.895160173648669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29.494469295973079</v>
      </c>
      <c r="H95">
        <v>0</v>
      </c>
      <c r="I95">
        <v>0</v>
      </c>
      <c r="J95">
        <v>78.910368655027682</v>
      </c>
      <c r="K95">
        <v>9.4078029966431345</v>
      </c>
      <c r="L95">
        <v>579.18345570245606</v>
      </c>
      <c r="M95">
        <v>28.233734127430047</v>
      </c>
      <c r="N95">
        <v>36.238785557986873</v>
      </c>
      <c r="O95">
        <v>0</v>
      </c>
      <c r="P95">
        <v>42.738964007421153</v>
      </c>
      <c r="Q95">
        <v>6.1309389549922395</v>
      </c>
      <c r="R95">
        <v>13.003351816630088</v>
      </c>
      <c r="S95">
        <v>8.1041278495887177</v>
      </c>
      <c r="T95">
        <v>0</v>
      </c>
      <c r="U95">
        <v>63.680894511405519</v>
      </c>
      <c r="V95">
        <v>4.374274310595065</v>
      </c>
      <c r="W95">
        <v>12.373305755395686</v>
      </c>
      <c r="X95">
        <v>45.26059333169809</v>
      </c>
      <c r="Y95">
        <v>0</v>
      </c>
      <c r="Z95">
        <v>0.33750000000000019</v>
      </c>
      <c r="AA95">
        <v>12.929271077146671</v>
      </c>
      <c r="AB95">
        <v>12.12276</v>
      </c>
      <c r="AC95">
        <v>5.9386399999999995</v>
      </c>
      <c r="AD95">
        <v>11.226810000000002</v>
      </c>
      <c r="AE95">
        <v>15.166195200000001</v>
      </c>
      <c r="AF95">
        <v>9.0749999999999975</v>
      </c>
      <c r="AG95">
        <v>5.7340920000000013</v>
      </c>
      <c r="AH95">
        <v>46.922209999999993</v>
      </c>
      <c r="AI95">
        <v>0</v>
      </c>
      <c r="AJ95">
        <v>0</v>
      </c>
      <c r="AK95">
        <v>15.76665</v>
      </c>
      <c r="AL95">
        <v>0</v>
      </c>
      <c r="AM95">
        <v>3.6809999999999992</v>
      </c>
      <c r="AN95">
        <v>1.0521499999999999</v>
      </c>
      <c r="AO95">
        <v>8.1179280000000009</v>
      </c>
      <c r="AP95">
        <v>3.7337524114967029</v>
      </c>
      <c r="AQ95">
        <v>18.556799999999999</v>
      </c>
      <c r="AR95">
        <v>9.4836000000000027</v>
      </c>
      <c r="AS95">
        <v>6.1905000000000001</v>
      </c>
      <c r="AT95">
        <v>0</v>
      </c>
      <c r="AU95">
        <v>0</v>
      </c>
      <c r="AV95">
        <v>9.448981701643751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1120.0964866778204</v>
      </c>
      <c r="DN95">
        <v>32.522420585709959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29.494469295973079</v>
      </c>
      <c r="H96">
        <v>0</v>
      </c>
      <c r="I96">
        <v>0</v>
      </c>
      <c r="J96">
        <v>78.910368655027682</v>
      </c>
      <c r="K96">
        <v>9.4078029966431345</v>
      </c>
      <c r="L96">
        <v>579.18345570245606</v>
      </c>
      <c r="M96">
        <v>28.233734127430047</v>
      </c>
      <c r="N96">
        <v>36.238785557986873</v>
      </c>
      <c r="O96">
        <v>0</v>
      </c>
      <c r="P96">
        <v>42.738964007421153</v>
      </c>
      <c r="Q96">
        <v>6.1309389549922395</v>
      </c>
      <c r="R96">
        <v>13.003351816630088</v>
      </c>
      <c r="S96">
        <v>8.1041278495887177</v>
      </c>
      <c r="T96">
        <v>0</v>
      </c>
      <c r="U96">
        <v>63.680894511405519</v>
      </c>
      <c r="V96">
        <v>4.374274310595065</v>
      </c>
      <c r="W96">
        <v>12.373305755395686</v>
      </c>
      <c r="X96">
        <v>45.26059333169809</v>
      </c>
      <c r="Y96">
        <v>0</v>
      </c>
      <c r="Z96">
        <v>0.33750000000000019</v>
      </c>
      <c r="AA96">
        <v>12.929271077146671</v>
      </c>
      <c r="AB96">
        <v>12.12276</v>
      </c>
      <c r="AC96">
        <v>5.9386399999999995</v>
      </c>
      <c r="AD96">
        <v>11.226810000000002</v>
      </c>
      <c r="AE96">
        <v>15.166195200000001</v>
      </c>
      <c r="AF96">
        <v>8.1674999999999986</v>
      </c>
      <c r="AG96">
        <v>5.7340920000000013</v>
      </c>
      <c r="AH96">
        <v>46.922209999999993</v>
      </c>
      <c r="AI96">
        <v>0</v>
      </c>
      <c r="AJ96">
        <v>0</v>
      </c>
      <c r="AK96">
        <v>15.76665</v>
      </c>
      <c r="AL96">
        <v>0</v>
      </c>
      <c r="AM96">
        <v>3.2392799999999995</v>
      </c>
      <c r="AN96">
        <v>1.0521499999999999</v>
      </c>
      <c r="AO96">
        <v>8.1179280000000009</v>
      </c>
      <c r="AP96">
        <v>3.7337524114967029</v>
      </c>
      <c r="AQ96">
        <v>18.556799999999999</v>
      </c>
      <c r="AR96">
        <v>9.4836000000000027</v>
      </c>
      <c r="AS96">
        <v>6.1905000000000001</v>
      </c>
      <c r="AT96">
        <v>0</v>
      </c>
      <c r="AU96">
        <v>0</v>
      </c>
      <c r="AV96">
        <v>9.448981701643751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1118.7913862245821</v>
      </c>
      <c r="DN96">
        <v>32.478301038948395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29.494469295973079</v>
      </c>
      <c r="H97">
        <v>0</v>
      </c>
      <c r="I97">
        <v>0</v>
      </c>
      <c r="J97">
        <v>78.910368655027682</v>
      </c>
      <c r="K97">
        <v>9.4078029966431345</v>
      </c>
      <c r="L97">
        <v>579.18345570245606</v>
      </c>
      <c r="M97">
        <v>28.233734127430047</v>
      </c>
      <c r="N97">
        <v>36.238785557986873</v>
      </c>
      <c r="O97">
        <v>0</v>
      </c>
      <c r="P97">
        <v>42.738964007421153</v>
      </c>
      <c r="Q97">
        <v>6.1309389549922395</v>
      </c>
      <c r="R97">
        <v>13.003351816630088</v>
      </c>
      <c r="S97">
        <v>8.1041278495887177</v>
      </c>
      <c r="T97">
        <v>0</v>
      </c>
      <c r="U97">
        <v>63.680894511405519</v>
      </c>
      <c r="V97">
        <v>4.374274310595065</v>
      </c>
      <c r="W97">
        <v>12.317928678453702</v>
      </c>
      <c r="X97">
        <v>45.26059333169809</v>
      </c>
      <c r="Y97">
        <v>0</v>
      </c>
      <c r="Z97">
        <v>0.33750000000000019</v>
      </c>
      <c r="AA97">
        <v>12.929271077146671</v>
      </c>
      <c r="AB97">
        <v>12.12276</v>
      </c>
      <c r="AC97">
        <v>5.9386399999999995</v>
      </c>
      <c r="AD97">
        <v>11.226810000000002</v>
      </c>
      <c r="AE97">
        <v>15.166195200000001</v>
      </c>
      <c r="AF97">
        <v>5.4449999999999985</v>
      </c>
      <c r="AG97">
        <v>5.7340920000000013</v>
      </c>
      <c r="AH97">
        <v>46.922209999999993</v>
      </c>
      <c r="AI97">
        <v>0</v>
      </c>
      <c r="AJ97">
        <v>0</v>
      </c>
      <c r="AK97">
        <v>15.76665</v>
      </c>
      <c r="AL97">
        <v>0</v>
      </c>
      <c r="AM97">
        <v>3.2392799999999995</v>
      </c>
      <c r="AN97">
        <v>1.0521499999999999</v>
      </c>
      <c r="AO97">
        <v>8.1179280000000009</v>
      </c>
      <c r="AP97">
        <v>3.7337524114967029</v>
      </c>
      <c r="AQ97">
        <v>18.556799999999999</v>
      </c>
      <c r="AR97">
        <v>9.4836000000000027</v>
      </c>
      <c r="AS97">
        <v>6.1905000000000001</v>
      </c>
      <c r="AT97">
        <v>0</v>
      </c>
      <c r="AU97">
        <v>0</v>
      </c>
      <c r="AV97">
        <v>9.448981701643751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1116.104345482941</v>
      </c>
      <c r="DN97">
        <v>32.387464703647325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29.494469295973079</v>
      </c>
      <c r="H98">
        <v>0</v>
      </c>
      <c r="I98">
        <v>0</v>
      </c>
      <c r="J98">
        <v>78.910368655027682</v>
      </c>
      <c r="K98">
        <v>9.4078029966431345</v>
      </c>
      <c r="L98">
        <v>579.18345570245606</v>
      </c>
      <c r="M98">
        <v>28.233734127430047</v>
      </c>
      <c r="N98">
        <v>36.238785557986873</v>
      </c>
      <c r="O98">
        <v>0</v>
      </c>
      <c r="P98">
        <v>42.738964007421153</v>
      </c>
      <c r="Q98">
        <v>6.1309389549922395</v>
      </c>
      <c r="R98">
        <v>13.003351816630088</v>
      </c>
      <c r="S98">
        <v>8.1041278495887177</v>
      </c>
      <c r="T98">
        <v>0</v>
      </c>
      <c r="U98">
        <v>63.680894511405519</v>
      </c>
      <c r="V98">
        <v>4.374274310595065</v>
      </c>
      <c r="W98">
        <v>12.317928678453702</v>
      </c>
      <c r="X98">
        <v>45.26059333169809</v>
      </c>
      <c r="Y98">
        <v>0</v>
      </c>
      <c r="Z98">
        <v>0.33750000000000019</v>
      </c>
      <c r="AA98">
        <v>12.929271077146671</v>
      </c>
      <c r="AB98">
        <v>12.12276</v>
      </c>
      <c r="AC98">
        <v>5.9386399999999995</v>
      </c>
      <c r="AD98">
        <v>11.226810000000002</v>
      </c>
      <c r="AE98">
        <v>15.166195200000001</v>
      </c>
      <c r="AF98">
        <v>5.4449999999999985</v>
      </c>
      <c r="AG98">
        <v>5.7340920000000013</v>
      </c>
      <c r="AH98">
        <v>46.922209999999993</v>
      </c>
      <c r="AI98">
        <v>0</v>
      </c>
      <c r="AJ98">
        <v>0</v>
      </c>
      <c r="AK98">
        <v>15.76665</v>
      </c>
      <c r="AL98">
        <v>0</v>
      </c>
      <c r="AM98">
        <v>3.2392799999999995</v>
      </c>
      <c r="AN98">
        <v>1.0521499999999999</v>
      </c>
      <c r="AO98">
        <v>8.1179280000000009</v>
      </c>
      <c r="AP98">
        <v>3.7337524114967029</v>
      </c>
      <c r="AQ98">
        <v>18.556799999999999</v>
      </c>
      <c r="AR98">
        <v>9.4836000000000027</v>
      </c>
      <c r="AS98">
        <v>6.1905000000000001</v>
      </c>
      <c r="AT98">
        <v>0</v>
      </c>
      <c r="AU98">
        <v>0</v>
      </c>
      <c r="AV98">
        <v>9.448981701643751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1116.104345482941</v>
      </c>
      <c r="DN98">
        <v>32.387464703647325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1.9988110375621735E-2</v>
      </c>
      <c r="E99">
        <f t="shared" si="2"/>
        <v>0</v>
      </c>
      <c r="F99">
        <f t="shared" si="2"/>
        <v>0</v>
      </c>
      <c r="G99">
        <f t="shared" si="2"/>
        <v>0.4744735082276853</v>
      </c>
      <c r="H99">
        <f t="shared" si="2"/>
        <v>0</v>
      </c>
      <c r="I99">
        <f t="shared" si="2"/>
        <v>0</v>
      </c>
      <c r="J99">
        <f t="shared" si="2"/>
        <v>0.82869926317303133</v>
      </c>
      <c r="K99">
        <f t="shared" si="2"/>
        <v>0.21576696116846489</v>
      </c>
      <c r="L99">
        <f t="shared" si="2"/>
        <v>13.723284501235213</v>
      </c>
      <c r="M99">
        <f t="shared" si="2"/>
        <v>0.67760961905832207</v>
      </c>
      <c r="N99">
        <f t="shared" si="2"/>
        <v>0.8697308533916841</v>
      </c>
      <c r="O99">
        <f t="shared" si="2"/>
        <v>0</v>
      </c>
      <c r="P99">
        <f t="shared" si="2"/>
        <v>1.0257351361781077</v>
      </c>
      <c r="Q99">
        <f t="shared" si="2"/>
        <v>0.14105432597540785</v>
      </c>
      <c r="R99">
        <f t="shared" si="2"/>
        <v>0.31177481691549813</v>
      </c>
      <c r="S99">
        <f t="shared" si="2"/>
        <v>0.18542110709723433</v>
      </c>
      <c r="T99">
        <f t="shared" si="2"/>
        <v>0</v>
      </c>
      <c r="U99">
        <f t="shared" si="2"/>
        <v>1.5334265400258626</v>
      </c>
      <c r="V99">
        <f t="shared" si="2"/>
        <v>0.10497691868856568</v>
      </c>
      <c r="W99">
        <f t="shared" si="2"/>
        <v>0.28320596427861816</v>
      </c>
      <c r="X99">
        <f t="shared" si="2"/>
        <v>1.086256010227971</v>
      </c>
      <c r="Y99">
        <f t="shared" si="2"/>
        <v>0</v>
      </c>
      <c r="Z99">
        <f t="shared" si="2"/>
        <v>4.9082456249999983E-2</v>
      </c>
      <c r="AA99">
        <f t="shared" si="2"/>
        <v>0.18208723433648244</v>
      </c>
      <c r="AB99">
        <f t="shared" si="2"/>
        <v>0.21984976999999975</v>
      </c>
      <c r="AC99">
        <f t="shared" si="2"/>
        <v>0.11881099066420601</v>
      </c>
      <c r="AD99">
        <f t="shared" si="2"/>
        <v>0.26567415</v>
      </c>
      <c r="AE99">
        <f t="shared" si="2"/>
        <v>0.36398868479999918</v>
      </c>
      <c r="AF99">
        <f t="shared" si="2"/>
        <v>0.13151187500000017</v>
      </c>
      <c r="AG99">
        <f t="shared" si="2"/>
        <v>0.1376182079999998</v>
      </c>
      <c r="AH99">
        <f t="shared" si="2"/>
        <v>1.1277455370000011</v>
      </c>
      <c r="AI99">
        <f t="shared" si="2"/>
        <v>0</v>
      </c>
      <c r="AJ99">
        <f t="shared" si="2"/>
        <v>0</v>
      </c>
      <c r="AK99">
        <f t="shared" si="2"/>
        <v>0.37839960000000056</v>
      </c>
      <c r="AL99">
        <f t="shared" si="2"/>
        <v>0</v>
      </c>
      <c r="AM99">
        <f t="shared" si="2"/>
        <v>3.2713046999999981E-2</v>
      </c>
      <c r="AN99">
        <f t="shared" si="2"/>
        <v>2.5251599999999961E-2</v>
      </c>
      <c r="AO99">
        <f t="shared" si="2"/>
        <v>0.19483027200000011</v>
      </c>
      <c r="AP99">
        <f t="shared" si="2"/>
        <v>8.4854436383383094E-2</v>
      </c>
      <c r="AQ99">
        <f t="shared" si="2"/>
        <v>0.23802961999999991</v>
      </c>
      <c r="AR99">
        <f t="shared" si="2"/>
        <v>0.21151814999999999</v>
      </c>
      <c r="AS99">
        <f t="shared" si="2"/>
        <v>0.16082919000000004</v>
      </c>
      <c r="AT99">
        <f t="shared" si="2"/>
        <v>0</v>
      </c>
      <c r="AU99">
        <f t="shared" si="2"/>
        <v>0</v>
      </c>
      <c r="AV99">
        <f t="shared" si="2"/>
        <v>0.10310166503670368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25.074975432172099</v>
      </c>
      <c r="DN99">
        <f t="shared" si="3"/>
        <v>0.4323246903159314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0</v>
      </c>
      <c r="DN3">
        <v>0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9.67</v>
      </c>
      <c r="DN4">
        <v>0.33000000000000007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9.67</v>
      </c>
      <c r="DN5">
        <v>0.33000000000000007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9.67</v>
      </c>
      <c r="DN6">
        <v>0.33000000000000007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9.67</v>
      </c>
      <c r="DN7">
        <v>0.33000000000000007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9.67</v>
      </c>
      <c r="DN8">
        <v>0.33000000000000007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9.67</v>
      </c>
      <c r="DN9">
        <v>0.33000000000000007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9.67</v>
      </c>
      <c r="DN10">
        <v>0.33000000000000007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9.67</v>
      </c>
      <c r="DN11">
        <v>0.33000000000000007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9.67</v>
      </c>
      <c r="DN12">
        <v>0.33000000000000007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9.67</v>
      </c>
      <c r="DN13">
        <v>0.33000000000000007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9.67</v>
      </c>
      <c r="DN14">
        <v>0.33000000000000007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9.67</v>
      </c>
      <c r="DN15">
        <v>0.33000000000000007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9.67</v>
      </c>
      <c r="DN16">
        <v>0.33000000000000007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9.67</v>
      </c>
      <c r="DN17">
        <v>0.33000000000000007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9.67</v>
      </c>
      <c r="DN18">
        <v>0.33000000000000007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9.67</v>
      </c>
      <c r="DN19">
        <v>0.33000000000000007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9.67</v>
      </c>
      <c r="DN20">
        <v>0.33000000000000007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9.67</v>
      </c>
      <c r="DN21">
        <v>0.33000000000000007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9.67</v>
      </c>
      <c r="DN22">
        <v>0.33000000000000007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9.67</v>
      </c>
      <c r="DN23">
        <v>0.33000000000000007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9.67</v>
      </c>
      <c r="DN24">
        <v>0.33000000000000007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9.67</v>
      </c>
      <c r="DN25">
        <v>0.33000000000000007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9.67</v>
      </c>
      <c r="DN26">
        <v>0.33000000000000007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9.67</v>
      </c>
      <c r="DN27">
        <v>0.33000000000000007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9.67</v>
      </c>
      <c r="DN28">
        <v>0.33000000000000007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9.67</v>
      </c>
      <c r="DN29">
        <v>0.33000000000000007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9.67</v>
      </c>
      <c r="DN30">
        <v>0.33000000000000007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9.67</v>
      </c>
      <c r="DN31">
        <v>0.33000000000000007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9.67</v>
      </c>
      <c r="DN32">
        <v>0.33000000000000007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20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19.350000000000001</v>
      </c>
      <c r="DN33">
        <v>0.64999999999999858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35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33.86</v>
      </c>
      <c r="DN34">
        <v>1.1400000000000006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45.02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43.55</v>
      </c>
      <c r="DN35">
        <v>1.470000000000006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65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62.87</v>
      </c>
      <c r="DN36">
        <v>2.1300000000000026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80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77.38</v>
      </c>
      <c r="DN37">
        <v>2.6200000000000045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94.999999999999986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91.89</v>
      </c>
      <c r="DN38">
        <v>3.1099999999999852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62.26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60.22</v>
      </c>
      <c r="DN39">
        <v>2.0399999999999991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68.680000000000007</v>
      </c>
      <c r="DN40">
        <v>2.3199999999999932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71.17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68.84</v>
      </c>
      <c r="DN41">
        <v>2.3299999999999983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94.999999999999986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91.89</v>
      </c>
      <c r="DN42">
        <v>3.1099999999999852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93.83</v>
      </c>
      <c r="DN43">
        <v>3.1700000000000017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96.73</v>
      </c>
      <c r="DN44">
        <v>3.269999999999996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105.44</v>
      </c>
      <c r="DN45">
        <v>3.5600000000000023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112.4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108.72</v>
      </c>
      <c r="DN46">
        <v>3.6800000000000068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116.08</v>
      </c>
      <c r="DN47">
        <v>3.9200000000000017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116.08</v>
      </c>
      <c r="DN48">
        <v>3.9200000000000017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116.08</v>
      </c>
      <c r="DN49">
        <v>3.9200000000000017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116.08</v>
      </c>
      <c r="DN50">
        <v>3.9200000000000017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125.75</v>
      </c>
      <c r="DN51">
        <v>4.25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125.75</v>
      </c>
      <c r="DN52">
        <v>4.25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125.75</v>
      </c>
      <c r="DN53">
        <v>4.25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125.75</v>
      </c>
      <c r="DN54">
        <v>4.25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125.75</v>
      </c>
      <c r="DN55">
        <v>4.25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125.75</v>
      </c>
      <c r="DN56">
        <v>4.25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125.75</v>
      </c>
      <c r="DN57">
        <v>4.25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125.75</v>
      </c>
      <c r="DN58">
        <v>4.25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125.75</v>
      </c>
      <c r="DN59">
        <v>4.25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125.75</v>
      </c>
      <c r="DN60">
        <v>4.25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125.75</v>
      </c>
      <c r="DN61">
        <v>4.25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125.75</v>
      </c>
      <c r="DN62">
        <v>4.25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135.41999999999999</v>
      </c>
      <c r="DN63">
        <v>4.5800000000000125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135.41999999999999</v>
      </c>
      <c r="DN64">
        <v>4.5800000000000125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135.41999999999999</v>
      </c>
      <c r="DN65">
        <v>4.5800000000000125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135.41999999999999</v>
      </c>
      <c r="DN66">
        <v>4.5800000000000125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135.41999999999999</v>
      </c>
      <c r="DN67">
        <v>4.5800000000000125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135.41999999999999</v>
      </c>
      <c r="DN68">
        <v>4.5800000000000125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135.41999999999999</v>
      </c>
      <c r="DN69">
        <v>4.5800000000000125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135.41999999999999</v>
      </c>
      <c r="DN70">
        <v>4.5800000000000125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135.41999999999999</v>
      </c>
      <c r="DN71">
        <v>4.5800000000000125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135.41999999999999</v>
      </c>
      <c r="DN72">
        <v>4.5800000000000125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135.41999999999999</v>
      </c>
      <c r="DN73">
        <v>4.5800000000000125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123.72000000000001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119.67</v>
      </c>
      <c r="DN74">
        <v>4.0500000000000114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112.12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108.45</v>
      </c>
      <c r="DN75">
        <v>3.6700000000000017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100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96.73</v>
      </c>
      <c r="DN76">
        <v>3.269999999999996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92.919999999999987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89.88</v>
      </c>
      <c r="DN77">
        <v>3.039999999999992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86.22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83.4</v>
      </c>
      <c r="DN78">
        <v>2.8199999999999932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79.819999999999993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77.209999999999994</v>
      </c>
      <c r="DN79">
        <v>2.6099999999999994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75.819999999999993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73.34</v>
      </c>
      <c r="DN80">
        <v>2.4799999999999898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74.819999999999993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72.37</v>
      </c>
      <c r="DN81">
        <v>2.4499999999999886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69.83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67.55</v>
      </c>
      <c r="DN82">
        <v>2.2800000000000011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63.92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61.83</v>
      </c>
      <c r="DN83">
        <v>2.0900000000000034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60.92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58.93</v>
      </c>
      <c r="DN84">
        <v>1.990000000000002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57.920000000000009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56.03</v>
      </c>
      <c r="DN85">
        <v>1.8900000000000077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54.92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53.12</v>
      </c>
      <c r="DN86">
        <v>1.8000000000000043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50.02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48.38</v>
      </c>
      <c r="DN87">
        <v>1.6400000000000006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50.02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48.38</v>
      </c>
      <c r="DN88">
        <v>1.6400000000000006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50.02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48.38</v>
      </c>
      <c r="DN89">
        <v>1.6400000000000006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50.02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48.38</v>
      </c>
      <c r="DN90">
        <v>1.6400000000000006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50.02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48.38</v>
      </c>
      <c r="DN91">
        <v>1.6400000000000006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50.02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48.38</v>
      </c>
      <c r="DN92">
        <v>1.6400000000000006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41.43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40.08</v>
      </c>
      <c r="DN93">
        <v>1.3500000000000014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39.42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38.130000000000003</v>
      </c>
      <c r="DN94">
        <v>1.2899999999999991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35.520000000000003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34.36</v>
      </c>
      <c r="DN95">
        <v>1.1600000000000037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35.520000000000003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34.36</v>
      </c>
      <c r="DN96">
        <v>1.1600000000000037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30.02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29.04</v>
      </c>
      <c r="DN97">
        <v>0.98000000000000043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25.019999999999996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24.2</v>
      </c>
      <c r="DN98">
        <v>0.81999999999999673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1.6219625000000013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1.5688949999999999</v>
      </c>
      <c r="DN99">
        <f t="shared" si="3"/>
        <v>5.3067500000000004E-2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4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16.469652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15.931094</v>
      </c>
      <c r="DN3">
        <v>0.53855800000000009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16.045679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15.520985</v>
      </c>
      <c r="DN4">
        <v>0.52469400000000022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16.000726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15.477501999999999</v>
      </c>
      <c r="DN5">
        <v>0.5232240000000008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17.191188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16.629035999999999</v>
      </c>
      <c r="DN6">
        <v>0.5621520000000011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15.929803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15.408898000000001</v>
      </c>
      <c r="DN7">
        <v>0.52090499999999906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16.230808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15.700061</v>
      </c>
      <c r="DN8">
        <v>0.53074699999999986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15.02126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14.530065</v>
      </c>
      <c r="DN9">
        <v>0.49119499999999938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15.338119000000001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14.836563</v>
      </c>
      <c r="DN10">
        <v>0.50155600000000078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15.513861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15.006558</v>
      </c>
      <c r="DN11">
        <v>0.50730300000000028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16.165413000000001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15.636804</v>
      </c>
      <c r="DN12">
        <v>0.52860900000000122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17.837733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17.254439000000001</v>
      </c>
      <c r="DN13">
        <v>0.58329399999999865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18.127891999999999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17.53511</v>
      </c>
      <c r="DN14">
        <v>0.5927819999999997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17.092625999999999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16.533697</v>
      </c>
      <c r="DN15">
        <v>0.55892899999999912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18.200900000000001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17.605730999999999</v>
      </c>
      <c r="DN16">
        <v>0.59516900000000206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18.194851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17.599879000000001</v>
      </c>
      <c r="DN17">
        <v>0.5949719999999985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19.70092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19.056699999999999</v>
      </c>
      <c r="DN18">
        <v>0.64422000000000068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20.000046999999999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19.346045</v>
      </c>
      <c r="DN19">
        <v>0.65400199999999842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20.000046999999999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19.346045</v>
      </c>
      <c r="DN20">
        <v>0.65400199999999842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20.000046999999999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19.346045</v>
      </c>
      <c r="DN21">
        <v>0.65400199999999842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20.000046999999999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19.346045</v>
      </c>
      <c r="DN22">
        <v>0.65400199999999842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20.000046999999999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19.346045</v>
      </c>
      <c r="DN23">
        <v>0.65400199999999842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20.000046999999999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19.346045</v>
      </c>
      <c r="DN24">
        <v>0.65400199999999842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20.000046999999999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19.346045</v>
      </c>
      <c r="DN25">
        <v>0.65400199999999842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20.000046999999999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19.346045</v>
      </c>
      <c r="DN26">
        <v>0.65400199999999842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20.000046999999999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19.346045</v>
      </c>
      <c r="DN27">
        <v>0.65400199999999842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20.000046999999999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19.346045</v>
      </c>
      <c r="DN28">
        <v>0.65400199999999842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20.000046999999999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19.346045</v>
      </c>
      <c r="DN29">
        <v>0.65400199999999842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20.000046999999999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19.346045</v>
      </c>
      <c r="DN30">
        <v>0.65400199999999842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20.000046999999999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19.346045</v>
      </c>
      <c r="DN31">
        <v>0.65400199999999842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20.000046999999999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19.346045</v>
      </c>
      <c r="DN32">
        <v>0.65400199999999842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20.000046999999999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19.346045</v>
      </c>
      <c r="DN33">
        <v>0.65400199999999842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20.000046999999999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19.346045</v>
      </c>
      <c r="DN34">
        <v>0.65400199999999842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20.000046999999999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19.346045</v>
      </c>
      <c r="DN35">
        <v>0.65400199999999842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20.000046999999999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19.346045</v>
      </c>
      <c r="DN36">
        <v>0.65400199999999842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20.000046999999999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19.346045</v>
      </c>
      <c r="DN37">
        <v>0.65400199999999842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20.000046999999999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19.346045</v>
      </c>
      <c r="DN38">
        <v>0.65400199999999842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20.000046999999999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19.346045</v>
      </c>
      <c r="DN39">
        <v>0.65400199999999842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20.000046999999999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19.346045</v>
      </c>
      <c r="DN40">
        <v>0.65400199999999842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20.000046999999999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19.346045</v>
      </c>
      <c r="DN41">
        <v>0.65400199999999842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20.000046999999999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19.346045</v>
      </c>
      <c r="DN42">
        <v>0.65400199999999842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20.000046999999999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19.346045</v>
      </c>
      <c r="DN43">
        <v>0.65400199999999842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20.000046999999999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19.346045</v>
      </c>
      <c r="DN44">
        <v>0.65400199999999842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20.000046999999999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19.346045</v>
      </c>
      <c r="DN45">
        <v>0.65400199999999842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19.535606999999999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18.896792999999999</v>
      </c>
      <c r="DN46">
        <v>0.63881399999999999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18.907938999999999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18.289649000000001</v>
      </c>
      <c r="DN47">
        <v>0.61828999999999823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18.725417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18.113095999999999</v>
      </c>
      <c r="DN48">
        <v>0.61232100000000145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20.000046999999999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19.346045</v>
      </c>
      <c r="DN49">
        <v>0.65400199999999842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20.000046999999999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19.346045</v>
      </c>
      <c r="DN50">
        <v>0.65400199999999842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20.000046999999999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19.346045</v>
      </c>
      <c r="DN51">
        <v>0.65400199999999842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20.000046999999999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19.346045</v>
      </c>
      <c r="DN52">
        <v>0.65400199999999842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20.000046999999999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19.346045</v>
      </c>
      <c r="DN53">
        <v>0.65400199999999842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20.000046999999999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19.346045</v>
      </c>
      <c r="DN54">
        <v>0.65400199999999842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20.000046999999999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19.346045</v>
      </c>
      <c r="DN55">
        <v>0.65400199999999842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20.000046999999999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19.346045</v>
      </c>
      <c r="DN56">
        <v>0.65400199999999842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20.000046999999999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19.346045</v>
      </c>
      <c r="DN57">
        <v>0.65400199999999842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20.000046999999999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19.346045</v>
      </c>
      <c r="DN58">
        <v>0.65400199999999842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20.000046999999999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19.346045</v>
      </c>
      <c r="DN59">
        <v>0.65400199999999842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20.000046999999999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19.346045</v>
      </c>
      <c r="DN60">
        <v>0.65400199999999842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20.000046999999999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19.346045</v>
      </c>
      <c r="DN61">
        <v>0.65400199999999842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20.000046999999999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19.346045</v>
      </c>
      <c r="DN62">
        <v>0.65400199999999842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20.000046999999999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19.346045</v>
      </c>
      <c r="DN63">
        <v>0.65400199999999842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20.000046999999999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19.346045</v>
      </c>
      <c r="DN64">
        <v>0.65400199999999842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20.000046999999999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19.346045</v>
      </c>
      <c r="DN65">
        <v>0.65400199999999842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20.000046999999999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19.346045</v>
      </c>
      <c r="DN66">
        <v>0.65400199999999842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20.000046999999999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19.346045</v>
      </c>
      <c r="DN67">
        <v>0.65400199999999842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20.000046999999999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19.346045</v>
      </c>
      <c r="DN68">
        <v>0.65400199999999842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20.000046999999999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19.346045</v>
      </c>
      <c r="DN69">
        <v>0.65400199999999842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20.000046999999999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19.346045</v>
      </c>
      <c r="DN70">
        <v>0.65400199999999842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20.000046999999999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19.346045</v>
      </c>
      <c r="DN71">
        <v>0.65400199999999842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20.000046999999999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19.346045</v>
      </c>
      <c r="DN72">
        <v>0.65400199999999842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20.000046999999999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19.346045</v>
      </c>
      <c r="DN73">
        <v>0.65400199999999842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20.000046999999999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19.346045</v>
      </c>
      <c r="DN74">
        <v>0.65400199999999842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20.000046999999999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19.346045</v>
      </c>
      <c r="DN75">
        <v>0.65400199999999842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20.000046999999999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19.346045</v>
      </c>
      <c r="DN76">
        <v>0.65400199999999842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20.000046999999999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19.346045</v>
      </c>
      <c r="DN77">
        <v>0.65400199999999842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20.000046999999999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19.346045</v>
      </c>
      <c r="DN78">
        <v>0.65400199999999842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20.000046999999999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19.346045</v>
      </c>
      <c r="DN79">
        <v>0.65400199999999842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20.000046999999999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19.346045</v>
      </c>
      <c r="DN80">
        <v>0.65400199999999842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20.000046999999999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19.346045</v>
      </c>
      <c r="DN81">
        <v>0.65400199999999842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20.000046999999999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19.346045</v>
      </c>
      <c r="DN82">
        <v>0.65400199999999842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20.000046999999999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19.346045</v>
      </c>
      <c r="DN83">
        <v>0.65400199999999842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20.000046999999999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19.346045</v>
      </c>
      <c r="DN84">
        <v>0.65400199999999842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20.000046999999999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19.346045</v>
      </c>
      <c r="DN85">
        <v>0.65400199999999842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20.000046999999999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19.346045</v>
      </c>
      <c r="DN86">
        <v>0.65400199999999842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20.000046999999999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19.346045</v>
      </c>
      <c r="DN87">
        <v>0.65400199999999842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20.000046999999999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19.346045</v>
      </c>
      <c r="DN88">
        <v>0.65400199999999842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20.000046999999999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19.346045</v>
      </c>
      <c r="DN89">
        <v>0.65400199999999842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20.000046999999999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19.346045</v>
      </c>
      <c r="DN90">
        <v>0.65400199999999842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20.000046999999999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19.346045</v>
      </c>
      <c r="DN91">
        <v>0.65400199999999842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20.000046999999999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19.346045</v>
      </c>
      <c r="DN92">
        <v>0.65400199999999842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20.000046999999999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19.346045</v>
      </c>
      <c r="DN93">
        <v>0.65400199999999842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19.346045</v>
      </c>
      <c r="DN94">
        <v>0.65400199999999842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20.000046999999999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19.346045</v>
      </c>
      <c r="DN95">
        <v>0.65400199999999842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19.804696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19.157081999999999</v>
      </c>
      <c r="DN96">
        <v>0.6476140000000008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19.347764999999999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18.715093</v>
      </c>
      <c r="DN97">
        <v>0.63267199999999946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18.253050000000002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17.656175000000001</v>
      </c>
      <c r="DN98">
        <v>0.59687500000000071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0.46590984574999994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0.45067458500000007</v>
      </c>
      <c r="DN99">
        <f t="shared" si="3"/>
        <v>1.5235260749999971E-2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45167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495.58</v>
      </c>
      <c r="L3" s="195">
        <v>9.11</v>
      </c>
      <c r="M3" s="195">
        <v>61.68</v>
      </c>
      <c r="N3" s="195">
        <v>50.18</v>
      </c>
      <c r="O3" s="195">
        <v>70.89</v>
      </c>
      <c r="P3" s="195">
        <v>26.63</v>
      </c>
      <c r="Q3" s="195">
        <v>8.49</v>
      </c>
      <c r="R3" s="195">
        <v>18.010000000000002</v>
      </c>
      <c r="S3" s="195">
        <v>11.21</v>
      </c>
      <c r="T3" s="195">
        <v>0</v>
      </c>
      <c r="U3" s="195">
        <v>59.89</v>
      </c>
      <c r="V3" s="195">
        <v>6.03</v>
      </c>
      <c r="W3" s="195">
        <v>18.82</v>
      </c>
      <c r="X3" s="195">
        <v>62.67</v>
      </c>
      <c r="Y3" s="195">
        <v>0</v>
      </c>
      <c r="Z3">
        <v>0</v>
      </c>
      <c r="AA3" s="195">
        <v>12.58</v>
      </c>
      <c r="AB3" s="195">
        <v>0</v>
      </c>
      <c r="AC3" s="195">
        <v>0</v>
      </c>
      <c r="AD3" s="195">
        <v>0</v>
      </c>
      <c r="AE3" s="195">
        <v>75.349999999999994</v>
      </c>
      <c r="AF3" s="195">
        <v>0</v>
      </c>
      <c r="AG3" s="195">
        <v>0</v>
      </c>
      <c r="AH3" s="195">
        <v>0</v>
      </c>
      <c r="AI3" s="195">
        <v>102.36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100.93</v>
      </c>
      <c r="AQ3" s="195">
        <v>32.58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495.58</v>
      </c>
      <c r="L4" s="195">
        <v>9.11</v>
      </c>
      <c r="M4" s="195">
        <v>61.68</v>
      </c>
      <c r="N4" s="195">
        <v>50.18</v>
      </c>
      <c r="O4" s="195">
        <v>70.89</v>
      </c>
      <c r="P4" s="195">
        <v>26.63</v>
      </c>
      <c r="Q4" s="195">
        <v>8.49</v>
      </c>
      <c r="R4" s="195">
        <v>18.010000000000002</v>
      </c>
      <c r="S4" s="195">
        <v>11.21</v>
      </c>
      <c r="T4" s="195">
        <v>0</v>
      </c>
      <c r="U4" s="195">
        <v>59.89</v>
      </c>
      <c r="V4" s="195">
        <v>6.05</v>
      </c>
      <c r="W4" s="195">
        <v>18.82</v>
      </c>
      <c r="X4" s="195">
        <v>62.67</v>
      </c>
      <c r="Y4" s="195">
        <v>0</v>
      </c>
      <c r="Z4">
        <v>0</v>
      </c>
      <c r="AA4" s="195">
        <v>12.58</v>
      </c>
      <c r="AB4" s="195">
        <v>0</v>
      </c>
      <c r="AC4" s="195">
        <v>0</v>
      </c>
      <c r="AD4" s="195">
        <v>0</v>
      </c>
      <c r="AE4" s="195">
        <v>75.349999999999994</v>
      </c>
      <c r="AF4" s="195">
        <v>0</v>
      </c>
      <c r="AG4" s="195">
        <v>0</v>
      </c>
      <c r="AH4" s="195">
        <v>0</v>
      </c>
      <c r="AI4" s="195">
        <v>102.36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100.93</v>
      </c>
      <c r="AQ4" s="195">
        <v>32.58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495.58</v>
      </c>
      <c r="L5" s="195">
        <v>9.11</v>
      </c>
      <c r="M5" s="195">
        <v>61.68</v>
      </c>
      <c r="N5" s="195">
        <v>50.18</v>
      </c>
      <c r="O5" s="195">
        <v>70.89</v>
      </c>
      <c r="P5" s="195">
        <v>26.63</v>
      </c>
      <c r="Q5" s="195">
        <v>8.49</v>
      </c>
      <c r="R5" s="195">
        <v>18.010000000000002</v>
      </c>
      <c r="S5" s="195">
        <v>11.21</v>
      </c>
      <c r="T5" s="195">
        <v>0</v>
      </c>
      <c r="U5" s="195">
        <v>59.89</v>
      </c>
      <c r="V5" s="195">
        <v>6.05</v>
      </c>
      <c r="W5" s="195">
        <v>18.82</v>
      </c>
      <c r="X5" s="195">
        <v>62.67</v>
      </c>
      <c r="Y5" s="195">
        <v>0</v>
      </c>
      <c r="Z5">
        <v>0</v>
      </c>
      <c r="AA5" s="195">
        <v>12.58</v>
      </c>
      <c r="AB5" s="195">
        <v>0</v>
      </c>
      <c r="AC5" s="195">
        <v>0</v>
      </c>
      <c r="AD5" s="195">
        <v>0</v>
      </c>
      <c r="AE5" s="195">
        <v>75.349999999999994</v>
      </c>
      <c r="AF5" s="195">
        <v>0</v>
      </c>
      <c r="AG5" s="195">
        <v>0</v>
      </c>
      <c r="AH5" s="195">
        <v>0</v>
      </c>
      <c r="AI5" s="195">
        <v>102.36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100.93</v>
      </c>
      <c r="AQ5" s="195">
        <v>32.58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495.58</v>
      </c>
      <c r="L6" s="195">
        <v>9.11</v>
      </c>
      <c r="M6" s="195">
        <v>61.68</v>
      </c>
      <c r="N6" s="195">
        <v>50.18</v>
      </c>
      <c r="O6" s="195">
        <v>70.89</v>
      </c>
      <c r="P6" s="195">
        <v>26.63</v>
      </c>
      <c r="Q6" s="195">
        <v>8.49</v>
      </c>
      <c r="R6" s="195">
        <v>18.010000000000002</v>
      </c>
      <c r="S6" s="195">
        <v>11.21</v>
      </c>
      <c r="T6" s="195">
        <v>0</v>
      </c>
      <c r="U6" s="195">
        <v>59.89</v>
      </c>
      <c r="V6" s="195">
        <v>6.05</v>
      </c>
      <c r="W6" s="195">
        <v>18.82</v>
      </c>
      <c r="X6" s="195">
        <v>62.67</v>
      </c>
      <c r="Y6" s="195">
        <v>0</v>
      </c>
      <c r="Z6">
        <v>0</v>
      </c>
      <c r="AA6" s="195">
        <v>12.58</v>
      </c>
      <c r="AB6" s="195">
        <v>0</v>
      </c>
      <c r="AC6" s="195">
        <v>0</v>
      </c>
      <c r="AD6" s="195">
        <v>0</v>
      </c>
      <c r="AE6" s="195">
        <v>75.349999999999994</v>
      </c>
      <c r="AF6" s="195">
        <v>0</v>
      </c>
      <c r="AG6" s="195">
        <v>0</v>
      </c>
      <c r="AH6" s="195">
        <v>0</v>
      </c>
      <c r="AI6" s="195">
        <v>102.36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100.93</v>
      </c>
      <c r="AQ6" s="195">
        <v>32.58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495.58</v>
      </c>
      <c r="L7" s="195">
        <v>9.11</v>
      </c>
      <c r="M7" s="195">
        <v>61.68</v>
      </c>
      <c r="N7" s="195">
        <v>50.18</v>
      </c>
      <c r="O7" s="195">
        <v>70.89</v>
      </c>
      <c r="P7" s="195">
        <v>26.63</v>
      </c>
      <c r="Q7" s="195">
        <v>8.49</v>
      </c>
      <c r="R7" s="195">
        <v>18.010000000000002</v>
      </c>
      <c r="S7" s="195">
        <v>11.21</v>
      </c>
      <c r="T7" s="195">
        <v>0</v>
      </c>
      <c r="U7" s="195">
        <v>59.89</v>
      </c>
      <c r="V7" s="195">
        <v>6.05</v>
      </c>
      <c r="W7" s="195">
        <v>18.82</v>
      </c>
      <c r="X7" s="195">
        <v>62.67</v>
      </c>
      <c r="Y7" s="195">
        <v>0</v>
      </c>
      <c r="Z7">
        <v>0</v>
      </c>
      <c r="AA7" s="195">
        <v>12.58</v>
      </c>
      <c r="AB7" s="195">
        <v>0</v>
      </c>
      <c r="AC7" s="195">
        <v>0</v>
      </c>
      <c r="AD7" s="195">
        <v>0</v>
      </c>
      <c r="AE7" s="195">
        <v>75.349999999999994</v>
      </c>
      <c r="AF7" s="195">
        <v>0</v>
      </c>
      <c r="AG7" s="195">
        <v>0</v>
      </c>
      <c r="AH7" s="195">
        <v>0</v>
      </c>
      <c r="AI7" s="195">
        <v>102.36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100.93</v>
      </c>
      <c r="AQ7" s="195">
        <v>32.58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495.58</v>
      </c>
      <c r="L8" s="195">
        <v>9.11</v>
      </c>
      <c r="M8" s="195">
        <v>61.68</v>
      </c>
      <c r="N8" s="195">
        <v>50.18</v>
      </c>
      <c r="O8" s="195">
        <v>70.89</v>
      </c>
      <c r="P8" s="195">
        <v>26.63</v>
      </c>
      <c r="Q8" s="195">
        <v>8.49</v>
      </c>
      <c r="R8" s="195">
        <v>18.010000000000002</v>
      </c>
      <c r="S8" s="195">
        <v>11.21</v>
      </c>
      <c r="T8" s="195">
        <v>0</v>
      </c>
      <c r="U8" s="195">
        <v>59.89</v>
      </c>
      <c r="V8" s="195">
        <v>6.05</v>
      </c>
      <c r="W8" s="195">
        <v>18.82</v>
      </c>
      <c r="X8" s="195">
        <v>62.67</v>
      </c>
      <c r="Y8" s="195">
        <v>0</v>
      </c>
      <c r="Z8">
        <v>0</v>
      </c>
      <c r="AA8" s="195">
        <v>12.58</v>
      </c>
      <c r="AB8" s="195">
        <v>0</v>
      </c>
      <c r="AC8" s="195">
        <v>0</v>
      </c>
      <c r="AD8" s="195">
        <v>0</v>
      </c>
      <c r="AE8" s="195">
        <v>75.349999999999994</v>
      </c>
      <c r="AF8" s="195">
        <v>0</v>
      </c>
      <c r="AG8" s="195">
        <v>0</v>
      </c>
      <c r="AH8" s="195">
        <v>0</v>
      </c>
      <c r="AI8" s="195">
        <v>102.36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100.93</v>
      </c>
      <c r="AQ8" s="195">
        <v>32.58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495.58</v>
      </c>
      <c r="L9" s="195">
        <v>9.11</v>
      </c>
      <c r="M9" s="195">
        <v>61.68</v>
      </c>
      <c r="N9" s="195">
        <v>50.18</v>
      </c>
      <c r="O9" s="195">
        <v>70.89</v>
      </c>
      <c r="P9" s="195">
        <v>26.63</v>
      </c>
      <c r="Q9" s="195">
        <v>8.49</v>
      </c>
      <c r="R9" s="195">
        <v>18.010000000000002</v>
      </c>
      <c r="S9" s="195">
        <v>11.21</v>
      </c>
      <c r="T9" s="195">
        <v>0</v>
      </c>
      <c r="U9" s="195">
        <v>59.89</v>
      </c>
      <c r="V9" s="195">
        <v>6.05</v>
      </c>
      <c r="W9" s="195">
        <v>18.82</v>
      </c>
      <c r="X9" s="195">
        <v>62.67</v>
      </c>
      <c r="Y9" s="195">
        <v>0</v>
      </c>
      <c r="Z9">
        <v>0</v>
      </c>
      <c r="AA9" s="195">
        <v>12.58</v>
      </c>
      <c r="AB9" s="195">
        <v>0</v>
      </c>
      <c r="AC9" s="195">
        <v>0</v>
      </c>
      <c r="AD9" s="195">
        <v>0</v>
      </c>
      <c r="AE9" s="195">
        <v>75.349999999999994</v>
      </c>
      <c r="AF9" s="195">
        <v>0</v>
      </c>
      <c r="AG9" s="195">
        <v>0</v>
      </c>
      <c r="AH9" s="195">
        <v>0</v>
      </c>
      <c r="AI9" s="195">
        <v>105.72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100.93</v>
      </c>
      <c r="AQ9" s="195">
        <v>32.58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495.58</v>
      </c>
      <c r="L10" s="195">
        <v>9.11</v>
      </c>
      <c r="M10" s="195">
        <v>61.68</v>
      </c>
      <c r="N10" s="195">
        <v>50.18</v>
      </c>
      <c r="O10" s="195">
        <v>70.89</v>
      </c>
      <c r="P10" s="195">
        <v>26.63</v>
      </c>
      <c r="Q10" s="195">
        <v>8.49</v>
      </c>
      <c r="R10" s="195">
        <v>18.010000000000002</v>
      </c>
      <c r="S10" s="195">
        <v>11.21</v>
      </c>
      <c r="T10" s="195">
        <v>0</v>
      </c>
      <c r="U10" s="195">
        <v>59.89</v>
      </c>
      <c r="V10" s="195">
        <v>6.05</v>
      </c>
      <c r="W10" s="195">
        <v>18.82</v>
      </c>
      <c r="X10" s="195">
        <v>62.67</v>
      </c>
      <c r="Y10" s="195">
        <v>0</v>
      </c>
      <c r="Z10">
        <v>0</v>
      </c>
      <c r="AA10" s="195">
        <v>12.58</v>
      </c>
      <c r="AB10" s="195">
        <v>0</v>
      </c>
      <c r="AC10" s="195">
        <v>0</v>
      </c>
      <c r="AD10" s="195">
        <v>0</v>
      </c>
      <c r="AE10" s="195">
        <v>75.349999999999994</v>
      </c>
      <c r="AF10" s="195">
        <v>0</v>
      </c>
      <c r="AG10" s="195">
        <v>0</v>
      </c>
      <c r="AH10" s="195">
        <v>0</v>
      </c>
      <c r="AI10" s="195">
        <v>105.72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100.93</v>
      </c>
      <c r="AQ10" s="195">
        <v>32.58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427.38</v>
      </c>
      <c r="L11" s="195">
        <v>2.9</v>
      </c>
      <c r="M11" s="195">
        <v>61.68</v>
      </c>
      <c r="N11" s="195">
        <v>50.18</v>
      </c>
      <c r="O11" s="195">
        <v>70.89</v>
      </c>
      <c r="P11" s="195">
        <v>26.63</v>
      </c>
      <c r="Q11" s="195">
        <v>3.5</v>
      </c>
      <c r="R11" s="195">
        <v>18.010000000000002</v>
      </c>
      <c r="S11" s="195">
        <v>5.35</v>
      </c>
      <c r="T11" s="195">
        <v>0</v>
      </c>
      <c r="U11" s="195">
        <v>59.89</v>
      </c>
      <c r="V11" s="195">
        <v>6.05</v>
      </c>
      <c r="W11" s="195">
        <v>18.95</v>
      </c>
      <c r="X11" s="195">
        <v>62.67</v>
      </c>
      <c r="Y11" s="195">
        <v>0</v>
      </c>
      <c r="Z11">
        <v>0</v>
      </c>
      <c r="AA11" s="195">
        <v>12.58</v>
      </c>
      <c r="AB11" s="195">
        <v>0</v>
      </c>
      <c r="AC11" s="195">
        <v>0</v>
      </c>
      <c r="AD11" s="195">
        <v>0</v>
      </c>
      <c r="AE11" s="195">
        <v>75.349999999999994</v>
      </c>
      <c r="AF11" s="195">
        <v>0</v>
      </c>
      <c r="AG11" s="195">
        <v>0</v>
      </c>
      <c r="AH11" s="195">
        <v>0</v>
      </c>
      <c r="AI11" s="195">
        <v>75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100.93</v>
      </c>
      <c r="AQ11" s="195">
        <v>32.58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366.25</v>
      </c>
      <c r="L12" s="195">
        <v>2.9</v>
      </c>
      <c r="M12" s="195">
        <v>61.68</v>
      </c>
      <c r="N12" s="195">
        <v>50.18</v>
      </c>
      <c r="O12" s="195">
        <v>70.89</v>
      </c>
      <c r="P12" s="195">
        <v>26.63</v>
      </c>
      <c r="Q12" s="195">
        <v>3.5</v>
      </c>
      <c r="R12" s="195">
        <v>18.010000000000002</v>
      </c>
      <c r="S12" s="195">
        <v>4.3499999999999996</v>
      </c>
      <c r="T12" s="195">
        <v>0</v>
      </c>
      <c r="U12" s="195">
        <v>59.89</v>
      </c>
      <c r="V12" s="195">
        <v>6.05</v>
      </c>
      <c r="W12" s="195">
        <v>18.95</v>
      </c>
      <c r="X12" s="195">
        <v>62.67</v>
      </c>
      <c r="Y12" s="195">
        <v>0</v>
      </c>
      <c r="Z12">
        <v>0</v>
      </c>
      <c r="AA12" s="195">
        <v>12.58</v>
      </c>
      <c r="AB12" s="195">
        <v>0</v>
      </c>
      <c r="AC12" s="195">
        <v>0</v>
      </c>
      <c r="AD12" s="195">
        <v>0</v>
      </c>
      <c r="AE12" s="195">
        <v>75.349999999999994</v>
      </c>
      <c r="AF12" s="195">
        <v>0</v>
      </c>
      <c r="AG12" s="195">
        <v>0</v>
      </c>
      <c r="AH12" s="195">
        <v>0</v>
      </c>
      <c r="AI12" s="195">
        <v>75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100.93</v>
      </c>
      <c r="AQ12" s="195">
        <v>32.58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404.33</v>
      </c>
      <c r="L13" s="195">
        <v>2.9</v>
      </c>
      <c r="M13" s="195">
        <v>61.68</v>
      </c>
      <c r="N13" s="195">
        <v>50.18</v>
      </c>
      <c r="O13" s="195">
        <v>70.89</v>
      </c>
      <c r="P13" s="195">
        <v>26.63</v>
      </c>
      <c r="Q13" s="195">
        <v>2.9</v>
      </c>
      <c r="R13" s="195">
        <v>18.010000000000002</v>
      </c>
      <c r="S13" s="195">
        <v>3.87</v>
      </c>
      <c r="T13" s="195">
        <v>0</v>
      </c>
      <c r="U13" s="195">
        <v>59.89</v>
      </c>
      <c r="V13" s="195">
        <v>6.05</v>
      </c>
      <c r="W13" s="195">
        <v>18.95</v>
      </c>
      <c r="X13" s="195">
        <v>62.67</v>
      </c>
      <c r="Y13" s="195">
        <v>0</v>
      </c>
      <c r="Z13">
        <v>0</v>
      </c>
      <c r="AA13" s="195">
        <v>12.58</v>
      </c>
      <c r="AB13" s="195">
        <v>0</v>
      </c>
      <c r="AC13" s="195">
        <v>0</v>
      </c>
      <c r="AD13" s="195">
        <v>0</v>
      </c>
      <c r="AE13" s="195">
        <v>75.349999999999994</v>
      </c>
      <c r="AF13" s="195">
        <v>0</v>
      </c>
      <c r="AG13" s="195">
        <v>0</v>
      </c>
      <c r="AH13" s="195">
        <v>0</v>
      </c>
      <c r="AI13" s="195">
        <v>75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100.93</v>
      </c>
      <c r="AQ13" s="195">
        <v>32.58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374.34</v>
      </c>
      <c r="L14" s="195">
        <v>2.9</v>
      </c>
      <c r="M14" s="195">
        <v>61.68</v>
      </c>
      <c r="N14" s="195">
        <v>50.18</v>
      </c>
      <c r="O14" s="195">
        <v>70.89</v>
      </c>
      <c r="P14" s="195">
        <v>26.63</v>
      </c>
      <c r="Q14" s="195">
        <v>2.9</v>
      </c>
      <c r="R14" s="195">
        <v>18.010000000000002</v>
      </c>
      <c r="S14" s="195">
        <v>3.87</v>
      </c>
      <c r="T14" s="195">
        <v>0</v>
      </c>
      <c r="U14" s="195">
        <v>59.89</v>
      </c>
      <c r="V14" s="195">
        <v>6.05</v>
      </c>
      <c r="W14" s="195">
        <v>18.95</v>
      </c>
      <c r="X14" s="195">
        <v>62.67</v>
      </c>
      <c r="Y14" s="195">
        <v>0</v>
      </c>
      <c r="Z14">
        <v>0</v>
      </c>
      <c r="AA14" s="195">
        <v>12.58</v>
      </c>
      <c r="AB14" s="195">
        <v>0</v>
      </c>
      <c r="AC14" s="195">
        <v>0</v>
      </c>
      <c r="AD14" s="195">
        <v>0</v>
      </c>
      <c r="AE14" s="195">
        <v>75.349999999999994</v>
      </c>
      <c r="AF14" s="195">
        <v>0</v>
      </c>
      <c r="AG14" s="195">
        <v>0</v>
      </c>
      <c r="AH14" s="195">
        <v>0</v>
      </c>
      <c r="AI14" s="195">
        <v>75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100.93</v>
      </c>
      <c r="AQ14" s="195">
        <v>32.58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365.64</v>
      </c>
      <c r="L15" s="195">
        <v>2.9</v>
      </c>
      <c r="M15" s="195">
        <v>61.68</v>
      </c>
      <c r="N15" s="195">
        <v>50.18</v>
      </c>
      <c r="O15" s="195">
        <v>70.89</v>
      </c>
      <c r="P15" s="195">
        <v>26.63</v>
      </c>
      <c r="Q15" s="195">
        <v>2.9</v>
      </c>
      <c r="R15" s="195">
        <v>18.010000000000002</v>
      </c>
      <c r="S15" s="195">
        <v>3.87</v>
      </c>
      <c r="T15" s="195">
        <v>0</v>
      </c>
      <c r="U15" s="195">
        <v>59.72</v>
      </c>
      <c r="V15" s="195">
        <v>6.05</v>
      </c>
      <c r="W15" s="195">
        <v>18.95</v>
      </c>
      <c r="X15" s="195">
        <v>62.67</v>
      </c>
      <c r="Y15" s="195">
        <v>0</v>
      </c>
      <c r="Z15">
        <v>0</v>
      </c>
      <c r="AA15" s="195">
        <v>12.58</v>
      </c>
      <c r="AB15" s="195">
        <v>0</v>
      </c>
      <c r="AC15" s="195">
        <v>0</v>
      </c>
      <c r="AD15" s="195">
        <v>0</v>
      </c>
      <c r="AE15" s="195">
        <v>75.349999999999994</v>
      </c>
      <c r="AF15" s="195">
        <v>0</v>
      </c>
      <c r="AG15" s="195">
        <v>0</v>
      </c>
      <c r="AH15" s="195">
        <v>0</v>
      </c>
      <c r="AI15" s="195">
        <v>75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100.93</v>
      </c>
      <c r="AQ15" s="195">
        <v>32.58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336.62</v>
      </c>
      <c r="L16" s="195">
        <v>2.9</v>
      </c>
      <c r="M16" s="195">
        <v>61.68</v>
      </c>
      <c r="N16" s="195">
        <v>50.18</v>
      </c>
      <c r="O16" s="195">
        <v>70.89</v>
      </c>
      <c r="P16" s="195">
        <v>26.63</v>
      </c>
      <c r="Q16" s="195">
        <v>2.9</v>
      </c>
      <c r="R16" s="195">
        <v>18.010000000000002</v>
      </c>
      <c r="S16" s="195">
        <v>3.87</v>
      </c>
      <c r="T16" s="195">
        <v>0</v>
      </c>
      <c r="U16" s="195">
        <v>59.72</v>
      </c>
      <c r="V16" s="195">
        <v>6.05</v>
      </c>
      <c r="W16" s="195">
        <v>18.95</v>
      </c>
      <c r="X16" s="195">
        <v>62.67</v>
      </c>
      <c r="Y16" s="195">
        <v>0</v>
      </c>
      <c r="Z16">
        <v>0</v>
      </c>
      <c r="AA16" s="195">
        <v>12.58</v>
      </c>
      <c r="AB16" s="195">
        <v>0</v>
      </c>
      <c r="AC16" s="195">
        <v>0</v>
      </c>
      <c r="AD16" s="195">
        <v>0</v>
      </c>
      <c r="AE16" s="195">
        <v>75.349999999999994</v>
      </c>
      <c r="AF16" s="195">
        <v>0</v>
      </c>
      <c r="AG16" s="195">
        <v>0</v>
      </c>
      <c r="AH16" s="195">
        <v>0</v>
      </c>
      <c r="AI16" s="195">
        <v>75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100.93</v>
      </c>
      <c r="AQ16" s="195">
        <v>32.58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3.69</v>
      </c>
      <c r="K17" s="195">
        <v>312.44</v>
      </c>
      <c r="L17" s="195">
        <v>2.93</v>
      </c>
      <c r="M17" s="195">
        <v>61.68</v>
      </c>
      <c r="N17" s="195">
        <v>50.18</v>
      </c>
      <c r="O17" s="195">
        <v>70.89</v>
      </c>
      <c r="P17" s="195">
        <v>26.63</v>
      </c>
      <c r="Q17" s="195">
        <v>2.9</v>
      </c>
      <c r="R17" s="195">
        <v>18.010000000000002</v>
      </c>
      <c r="S17" s="195">
        <v>3.87</v>
      </c>
      <c r="T17" s="195">
        <v>0</v>
      </c>
      <c r="U17" s="195">
        <v>59.72</v>
      </c>
      <c r="V17" s="195">
        <v>6.05</v>
      </c>
      <c r="W17" s="195">
        <v>18.95</v>
      </c>
      <c r="X17" s="195">
        <v>62.67</v>
      </c>
      <c r="Y17" s="195">
        <v>0</v>
      </c>
      <c r="Z17">
        <v>0</v>
      </c>
      <c r="AA17" s="195">
        <v>12.58</v>
      </c>
      <c r="AB17" s="195">
        <v>0</v>
      </c>
      <c r="AC17" s="195">
        <v>0</v>
      </c>
      <c r="AD17" s="195">
        <v>0</v>
      </c>
      <c r="AE17" s="195">
        <v>75.349999999999994</v>
      </c>
      <c r="AF17" s="195">
        <v>0</v>
      </c>
      <c r="AG17" s="195">
        <v>0</v>
      </c>
      <c r="AH17" s="195">
        <v>0</v>
      </c>
      <c r="AI17" s="195">
        <v>75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100.93</v>
      </c>
      <c r="AQ17" s="195">
        <v>32.58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269.88</v>
      </c>
      <c r="L18" s="195">
        <v>2.93</v>
      </c>
      <c r="M18" s="195">
        <v>61.68</v>
      </c>
      <c r="N18" s="195">
        <v>50.18</v>
      </c>
      <c r="O18" s="195">
        <v>70.89</v>
      </c>
      <c r="P18" s="195">
        <v>26.63</v>
      </c>
      <c r="Q18" s="195">
        <v>2.9</v>
      </c>
      <c r="R18" s="195">
        <v>18.010000000000002</v>
      </c>
      <c r="S18" s="195">
        <v>3.87</v>
      </c>
      <c r="T18" s="195">
        <v>0</v>
      </c>
      <c r="U18" s="195">
        <v>59.72</v>
      </c>
      <c r="V18" s="195">
        <v>6.05</v>
      </c>
      <c r="W18" s="195">
        <v>18.95</v>
      </c>
      <c r="X18" s="195">
        <v>62.67</v>
      </c>
      <c r="Y18" s="195">
        <v>0</v>
      </c>
      <c r="Z18">
        <v>0</v>
      </c>
      <c r="AA18" s="195">
        <v>12.58</v>
      </c>
      <c r="AB18" s="195">
        <v>0</v>
      </c>
      <c r="AC18" s="195">
        <v>0</v>
      </c>
      <c r="AD18" s="195">
        <v>0</v>
      </c>
      <c r="AE18" s="195">
        <v>75.349999999999994</v>
      </c>
      <c r="AF18" s="195">
        <v>0</v>
      </c>
      <c r="AG18" s="195">
        <v>0</v>
      </c>
      <c r="AH18" s="195">
        <v>0</v>
      </c>
      <c r="AI18" s="195">
        <v>75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100.93</v>
      </c>
      <c r="AQ18" s="195">
        <v>32.58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261.17</v>
      </c>
      <c r="L19" s="195">
        <v>2.93</v>
      </c>
      <c r="M19" s="195">
        <v>61.68</v>
      </c>
      <c r="N19" s="195">
        <v>50.18</v>
      </c>
      <c r="O19" s="195">
        <v>70.89</v>
      </c>
      <c r="P19" s="195">
        <v>26.63</v>
      </c>
      <c r="Q19" s="195">
        <v>2.9</v>
      </c>
      <c r="R19" s="195">
        <v>5.8</v>
      </c>
      <c r="S19" s="195">
        <v>3.87</v>
      </c>
      <c r="T19" s="195">
        <v>0</v>
      </c>
      <c r="U19" s="195">
        <v>59.72</v>
      </c>
      <c r="V19" s="195">
        <v>2.9</v>
      </c>
      <c r="W19" s="195">
        <v>18.95</v>
      </c>
      <c r="X19" s="195">
        <v>62.67</v>
      </c>
      <c r="Y19" s="195">
        <v>0</v>
      </c>
      <c r="Z19">
        <v>0</v>
      </c>
      <c r="AA19" s="195">
        <v>13.56</v>
      </c>
      <c r="AB19" s="195">
        <v>0</v>
      </c>
      <c r="AC19" s="195">
        <v>0</v>
      </c>
      <c r="AD19" s="195">
        <v>0</v>
      </c>
      <c r="AE19" s="195">
        <v>75.349999999999994</v>
      </c>
      <c r="AF19" s="195">
        <v>0</v>
      </c>
      <c r="AG19" s="195">
        <v>0</v>
      </c>
      <c r="AH19" s="195">
        <v>0</v>
      </c>
      <c r="AI19" s="195">
        <v>75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100.93</v>
      </c>
      <c r="AQ19" s="195">
        <v>32.58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261.17</v>
      </c>
      <c r="L20" s="195">
        <v>2.93</v>
      </c>
      <c r="M20" s="195">
        <v>61.68</v>
      </c>
      <c r="N20" s="195">
        <v>50.18</v>
      </c>
      <c r="O20" s="195">
        <v>70.89</v>
      </c>
      <c r="P20" s="195">
        <v>26.63</v>
      </c>
      <c r="Q20" s="195">
        <v>2.9</v>
      </c>
      <c r="R20" s="195">
        <v>5.8</v>
      </c>
      <c r="S20" s="195">
        <v>3.87</v>
      </c>
      <c r="T20" s="195">
        <v>0</v>
      </c>
      <c r="U20" s="195">
        <v>59.72</v>
      </c>
      <c r="V20" s="195">
        <v>2.9</v>
      </c>
      <c r="W20" s="195">
        <v>4.84</v>
      </c>
      <c r="X20" s="195">
        <v>62.67</v>
      </c>
      <c r="Y20" s="195">
        <v>0</v>
      </c>
      <c r="Z20">
        <v>0</v>
      </c>
      <c r="AA20" s="195">
        <v>12.58</v>
      </c>
      <c r="AB20" s="195">
        <v>0</v>
      </c>
      <c r="AC20" s="195">
        <v>0</v>
      </c>
      <c r="AD20" s="195">
        <v>0</v>
      </c>
      <c r="AE20" s="195">
        <v>75.349999999999994</v>
      </c>
      <c r="AF20" s="195">
        <v>0</v>
      </c>
      <c r="AG20" s="195">
        <v>0</v>
      </c>
      <c r="AH20" s="195">
        <v>0</v>
      </c>
      <c r="AI20" s="195">
        <v>75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100.93</v>
      </c>
      <c r="AQ20" s="195">
        <v>14.51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261.17</v>
      </c>
      <c r="L21" s="195">
        <v>2.93</v>
      </c>
      <c r="M21" s="195">
        <v>61.68</v>
      </c>
      <c r="N21" s="195">
        <v>50.18</v>
      </c>
      <c r="O21" s="195">
        <v>70.89</v>
      </c>
      <c r="P21" s="195">
        <v>26.63</v>
      </c>
      <c r="Q21" s="195">
        <v>2.9</v>
      </c>
      <c r="R21" s="195">
        <v>5.8</v>
      </c>
      <c r="S21" s="195">
        <v>3.87</v>
      </c>
      <c r="T21" s="195">
        <v>0</v>
      </c>
      <c r="U21" s="195">
        <v>59.72</v>
      </c>
      <c r="V21" s="195">
        <v>2.9</v>
      </c>
      <c r="W21" s="195">
        <v>4.84</v>
      </c>
      <c r="X21" s="195">
        <v>62.67</v>
      </c>
      <c r="Y21" s="195">
        <v>0</v>
      </c>
      <c r="Z21">
        <v>0</v>
      </c>
      <c r="AA21" s="195">
        <v>12.58</v>
      </c>
      <c r="AB21" s="195">
        <v>0</v>
      </c>
      <c r="AC21" s="195">
        <v>0</v>
      </c>
      <c r="AD21" s="195">
        <v>0</v>
      </c>
      <c r="AE21" s="195">
        <v>75.349999999999994</v>
      </c>
      <c r="AF21" s="195">
        <v>0</v>
      </c>
      <c r="AG21" s="195">
        <v>0</v>
      </c>
      <c r="AH21" s="195">
        <v>0</v>
      </c>
      <c r="AI21" s="195">
        <v>75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82.22</v>
      </c>
      <c r="AQ21" s="195">
        <v>14.51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261.17</v>
      </c>
      <c r="L22" s="195">
        <v>2.93</v>
      </c>
      <c r="M22" s="195">
        <v>61.68</v>
      </c>
      <c r="N22" s="195">
        <v>50.18</v>
      </c>
      <c r="O22" s="195">
        <v>70.89</v>
      </c>
      <c r="P22" s="195">
        <v>26.63</v>
      </c>
      <c r="Q22" s="195">
        <v>2.9</v>
      </c>
      <c r="R22" s="195">
        <v>5.8</v>
      </c>
      <c r="S22" s="195">
        <v>3.87</v>
      </c>
      <c r="T22" s="195">
        <v>0</v>
      </c>
      <c r="U22" s="195">
        <v>59.72</v>
      </c>
      <c r="V22" s="195">
        <v>6.05</v>
      </c>
      <c r="W22" s="195">
        <v>4.84</v>
      </c>
      <c r="X22" s="195">
        <v>62.67</v>
      </c>
      <c r="Y22" s="195">
        <v>0</v>
      </c>
      <c r="Z22">
        <v>0</v>
      </c>
      <c r="AA22" s="195">
        <v>12.58</v>
      </c>
      <c r="AB22" s="195">
        <v>0</v>
      </c>
      <c r="AC22" s="195">
        <v>0</v>
      </c>
      <c r="AD22" s="195">
        <v>0</v>
      </c>
      <c r="AE22" s="195">
        <v>75.349999999999994</v>
      </c>
      <c r="AF22" s="195">
        <v>0</v>
      </c>
      <c r="AG22" s="195">
        <v>0</v>
      </c>
      <c r="AH22" s="195">
        <v>0</v>
      </c>
      <c r="AI22" s="195">
        <v>75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67.709999999999994</v>
      </c>
      <c r="AQ22" s="195">
        <v>14.51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261.17</v>
      </c>
      <c r="L23" s="195">
        <v>2.93</v>
      </c>
      <c r="M23" s="195">
        <v>61.68</v>
      </c>
      <c r="N23" s="195">
        <v>50.18</v>
      </c>
      <c r="O23" s="195">
        <v>70.89</v>
      </c>
      <c r="P23" s="195">
        <v>26.63</v>
      </c>
      <c r="Q23" s="195">
        <v>2.9</v>
      </c>
      <c r="R23" s="195">
        <v>5.8</v>
      </c>
      <c r="S23" s="195">
        <v>3.87</v>
      </c>
      <c r="T23" s="195">
        <v>0</v>
      </c>
      <c r="U23" s="195">
        <v>59.72</v>
      </c>
      <c r="V23" s="195">
        <v>6.05</v>
      </c>
      <c r="W23" s="195">
        <v>18.559999999999999</v>
      </c>
      <c r="X23" s="195">
        <v>62.67</v>
      </c>
      <c r="Y23" s="195">
        <v>0</v>
      </c>
      <c r="Z23">
        <v>0</v>
      </c>
      <c r="AA23" s="195">
        <v>12.58</v>
      </c>
      <c r="AB23" s="195">
        <v>0</v>
      </c>
      <c r="AC23" s="195">
        <v>0</v>
      </c>
      <c r="AD23" s="195">
        <v>0</v>
      </c>
      <c r="AE23" s="195">
        <v>75.349999999999994</v>
      </c>
      <c r="AF23" s="195">
        <v>0</v>
      </c>
      <c r="AG23" s="195">
        <v>0</v>
      </c>
      <c r="AH23" s="195">
        <v>0</v>
      </c>
      <c r="AI23" s="195">
        <v>75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100.93</v>
      </c>
      <c r="AQ23" s="195">
        <v>14.51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261.17</v>
      </c>
      <c r="L24" s="195">
        <v>2.93</v>
      </c>
      <c r="M24" s="195">
        <v>61.68</v>
      </c>
      <c r="N24" s="195">
        <v>50.18</v>
      </c>
      <c r="O24" s="195">
        <v>70.89</v>
      </c>
      <c r="P24" s="195">
        <v>26.63</v>
      </c>
      <c r="Q24" s="195">
        <v>2.9</v>
      </c>
      <c r="R24" s="195">
        <v>5.8</v>
      </c>
      <c r="S24" s="195">
        <v>3.87</v>
      </c>
      <c r="T24" s="195">
        <v>0</v>
      </c>
      <c r="U24" s="195">
        <v>59.72</v>
      </c>
      <c r="V24" s="195">
        <v>6.05</v>
      </c>
      <c r="W24" s="195">
        <v>18.559999999999999</v>
      </c>
      <c r="X24" s="195">
        <v>62.67</v>
      </c>
      <c r="Y24" s="195">
        <v>0</v>
      </c>
      <c r="Z24">
        <v>0</v>
      </c>
      <c r="AA24" s="195">
        <v>12.58</v>
      </c>
      <c r="AB24" s="195">
        <v>0</v>
      </c>
      <c r="AC24" s="195">
        <v>0</v>
      </c>
      <c r="AD24" s="195">
        <v>0</v>
      </c>
      <c r="AE24" s="195">
        <v>75.349999999999994</v>
      </c>
      <c r="AF24" s="195">
        <v>0</v>
      </c>
      <c r="AG24" s="195">
        <v>0</v>
      </c>
      <c r="AH24" s="195">
        <v>0</v>
      </c>
      <c r="AI24" s="195">
        <v>75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100.93</v>
      </c>
      <c r="AQ24" s="195">
        <v>14.51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261.17</v>
      </c>
      <c r="L25" s="195">
        <v>2.93</v>
      </c>
      <c r="M25" s="195">
        <v>61.68</v>
      </c>
      <c r="N25" s="195">
        <v>50.18</v>
      </c>
      <c r="O25" s="195">
        <v>70.89</v>
      </c>
      <c r="P25" s="195">
        <v>26.63</v>
      </c>
      <c r="Q25" s="195">
        <v>2.9</v>
      </c>
      <c r="R25" s="195">
        <v>5.8</v>
      </c>
      <c r="S25" s="195">
        <v>3.87</v>
      </c>
      <c r="T25" s="195">
        <v>0</v>
      </c>
      <c r="U25" s="195">
        <v>59.72</v>
      </c>
      <c r="V25" s="195">
        <v>2.9</v>
      </c>
      <c r="W25" s="195">
        <v>4.84</v>
      </c>
      <c r="X25" s="195">
        <v>62.67</v>
      </c>
      <c r="Y25" s="195">
        <v>0</v>
      </c>
      <c r="Z25">
        <v>0</v>
      </c>
      <c r="AA25" s="195">
        <v>12.58</v>
      </c>
      <c r="AB25" s="195">
        <v>0</v>
      </c>
      <c r="AC25" s="195">
        <v>0</v>
      </c>
      <c r="AD25" s="195">
        <v>0</v>
      </c>
      <c r="AE25" s="195">
        <v>75.349999999999994</v>
      </c>
      <c r="AF25" s="195">
        <v>0</v>
      </c>
      <c r="AG25" s="195">
        <v>0</v>
      </c>
      <c r="AH25" s="195">
        <v>0</v>
      </c>
      <c r="AI25" s="195">
        <v>75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100.93</v>
      </c>
      <c r="AQ25" s="195">
        <v>14.51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261.17</v>
      </c>
      <c r="L26" s="195">
        <v>2.93</v>
      </c>
      <c r="M26" s="195">
        <v>61.68</v>
      </c>
      <c r="N26" s="195">
        <v>50.18</v>
      </c>
      <c r="O26" s="195">
        <v>70.89</v>
      </c>
      <c r="P26" s="195">
        <v>26.63</v>
      </c>
      <c r="Q26" s="195">
        <v>2.9</v>
      </c>
      <c r="R26" s="195">
        <v>5.8</v>
      </c>
      <c r="S26" s="195">
        <v>3.87</v>
      </c>
      <c r="T26" s="195">
        <v>0</v>
      </c>
      <c r="U26" s="195">
        <v>59.72</v>
      </c>
      <c r="V26" s="195">
        <v>2.9</v>
      </c>
      <c r="W26" s="195">
        <v>4.84</v>
      </c>
      <c r="X26" s="195">
        <v>48.37</v>
      </c>
      <c r="Y26" s="195">
        <v>0</v>
      </c>
      <c r="Z26">
        <v>0</v>
      </c>
      <c r="AA26" s="195">
        <v>12.58</v>
      </c>
      <c r="AB26" s="195">
        <v>0</v>
      </c>
      <c r="AC26" s="195">
        <v>0</v>
      </c>
      <c r="AD26" s="195">
        <v>0</v>
      </c>
      <c r="AE26" s="195">
        <v>75.349999999999994</v>
      </c>
      <c r="AF26" s="195">
        <v>0</v>
      </c>
      <c r="AG26" s="195">
        <v>0</v>
      </c>
      <c r="AH26" s="195">
        <v>0</v>
      </c>
      <c r="AI26" s="195">
        <v>75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100.93</v>
      </c>
      <c r="AQ26" s="195">
        <v>14.51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278.58</v>
      </c>
      <c r="L27" s="195">
        <v>2.93</v>
      </c>
      <c r="M27" s="195">
        <v>61.68</v>
      </c>
      <c r="N27" s="195">
        <v>50.18</v>
      </c>
      <c r="O27" s="195">
        <v>70.89</v>
      </c>
      <c r="P27" s="195">
        <v>26.63</v>
      </c>
      <c r="Q27" s="195">
        <v>2.9</v>
      </c>
      <c r="R27" s="195">
        <v>16.100000000000001</v>
      </c>
      <c r="S27" s="195">
        <v>3.87</v>
      </c>
      <c r="T27" s="195">
        <v>0</v>
      </c>
      <c r="U27" s="195">
        <v>59.72</v>
      </c>
      <c r="V27" s="195">
        <v>6.05</v>
      </c>
      <c r="W27" s="195">
        <v>18.559999999999999</v>
      </c>
      <c r="X27" s="195">
        <v>62.67</v>
      </c>
      <c r="Y27" s="195">
        <v>0</v>
      </c>
      <c r="Z27">
        <v>0</v>
      </c>
      <c r="AA27" s="195">
        <v>12.58</v>
      </c>
      <c r="AB27" s="195">
        <v>0</v>
      </c>
      <c r="AC27" s="195">
        <v>0</v>
      </c>
      <c r="AD27" s="195">
        <v>0</v>
      </c>
      <c r="AE27" s="195">
        <v>75.349999999999994</v>
      </c>
      <c r="AF27" s="195">
        <v>0</v>
      </c>
      <c r="AG27" s="195">
        <v>0</v>
      </c>
      <c r="AH27" s="195">
        <v>0</v>
      </c>
      <c r="AI27" s="195">
        <v>75</v>
      </c>
      <c r="AJ27" s="195">
        <v>0</v>
      </c>
      <c r="AK27" s="195">
        <v>0</v>
      </c>
      <c r="AL27" s="195">
        <v>0</v>
      </c>
      <c r="AM27" s="195">
        <v>0</v>
      </c>
      <c r="AN27" s="195">
        <v>9.73</v>
      </c>
      <c r="AO27">
        <v>0</v>
      </c>
      <c r="AP27" s="195">
        <v>100.93</v>
      </c>
      <c r="AQ27" s="195">
        <v>32.58</v>
      </c>
      <c r="AR27" s="195">
        <v>4.2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292.12</v>
      </c>
      <c r="L28" s="195">
        <v>2.93</v>
      </c>
      <c r="M28" s="195">
        <v>61.68</v>
      </c>
      <c r="N28" s="195">
        <v>50.18</v>
      </c>
      <c r="O28" s="195">
        <v>70.89</v>
      </c>
      <c r="P28" s="195">
        <v>26.63</v>
      </c>
      <c r="Q28" s="195">
        <v>2.9</v>
      </c>
      <c r="R28" s="195">
        <v>17.940000000000001</v>
      </c>
      <c r="S28" s="195">
        <v>3.87</v>
      </c>
      <c r="T28" s="195">
        <v>0</v>
      </c>
      <c r="U28" s="195">
        <v>59.72</v>
      </c>
      <c r="V28" s="195">
        <v>6.05</v>
      </c>
      <c r="W28" s="195">
        <v>18.559999999999999</v>
      </c>
      <c r="X28" s="195">
        <v>62.67</v>
      </c>
      <c r="Y28" s="195">
        <v>0</v>
      </c>
      <c r="Z28">
        <v>0</v>
      </c>
      <c r="AA28" s="195">
        <v>12.58</v>
      </c>
      <c r="AB28" s="195">
        <v>0</v>
      </c>
      <c r="AC28" s="195">
        <v>0</v>
      </c>
      <c r="AD28" s="195">
        <v>0</v>
      </c>
      <c r="AE28" s="195">
        <v>75.349999999999994</v>
      </c>
      <c r="AF28" s="195">
        <v>0</v>
      </c>
      <c r="AG28" s="195">
        <v>0</v>
      </c>
      <c r="AH28" s="195">
        <v>0</v>
      </c>
      <c r="AI28" s="195">
        <v>75</v>
      </c>
      <c r="AJ28" s="195">
        <v>0</v>
      </c>
      <c r="AK28" s="195">
        <v>0</v>
      </c>
      <c r="AL28" s="195">
        <v>0</v>
      </c>
      <c r="AM28" s="195">
        <v>0</v>
      </c>
      <c r="AN28" s="195">
        <v>9.73</v>
      </c>
      <c r="AO28">
        <v>0</v>
      </c>
      <c r="AP28" s="195">
        <v>100.93</v>
      </c>
      <c r="AQ28" s="195">
        <v>32.58</v>
      </c>
      <c r="AR28" s="195">
        <v>8.2899999999999991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297.93</v>
      </c>
      <c r="L29" s="195">
        <v>2.93</v>
      </c>
      <c r="M29" s="195">
        <v>61.68</v>
      </c>
      <c r="N29" s="195">
        <v>50.18</v>
      </c>
      <c r="O29" s="195">
        <v>70.89</v>
      </c>
      <c r="P29" s="195">
        <v>26.63</v>
      </c>
      <c r="Q29" s="195">
        <v>2.9</v>
      </c>
      <c r="R29" s="195">
        <v>18.010000000000002</v>
      </c>
      <c r="S29" s="195">
        <v>3.87</v>
      </c>
      <c r="T29" s="195">
        <v>0</v>
      </c>
      <c r="U29" s="195">
        <v>59.72</v>
      </c>
      <c r="V29" s="195">
        <v>6.05</v>
      </c>
      <c r="W29" s="195">
        <v>18.559999999999999</v>
      </c>
      <c r="X29" s="195">
        <v>62.67</v>
      </c>
      <c r="Y29" s="195">
        <v>0</v>
      </c>
      <c r="Z29">
        <v>0</v>
      </c>
      <c r="AA29" s="195">
        <v>12.58</v>
      </c>
      <c r="AB29" s="195">
        <v>0</v>
      </c>
      <c r="AC29" s="195">
        <v>0</v>
      </c>
      <c r="AD29" s="195">
        <v>0</v>
      </c>
      <c r="AE29" s="195">
        <v>75.349999999999994</v>
      </c>
      <c r="AF29" s="195">
        <v>0</v>
      </c>
      <c r="AG29" s="195">
        <v>0</v>
      </c>
      <c r="AH29" s="195">
        <v>0</v>
      </c>
      <c r="AI29" s="195">
        <v>75</v>
      </c>
      <c r="AJ29" s="195">
        <v>0</v>
      </c>
      <c r="AK29" s="195">
        <v>0</v>
      </c>
      <c r="AL29" s="195">
        <v>0</v>
      </c>
      <c r="AM29" s="195">
        <v>0</v>
      </c>
      <c r="AN29" s="195">
        <v>9.73</v>
      </c>
      <c r="AO29">
        <v>0</v>
      </c>
      <c r="AP29" s="195">
        <v>100.93</v>
      </c>
      <c r="AQ29" s="195">
        <v>32.58</v>
      </c>
      <c r="AR29" s="195">
        <v>17.690000000000001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295.02</v>
      </c>
      <c r="L30" s="195">
        <v>2.93</v>
      </c>
      <c r="M30" s="195">
        <v>61.68</v>
      </c>
      <c r="N30" s="195">
        <v>50.18</v>
      </c>
      <c r="O30" s="195">
        <v>70.89</v>
      </c>
      <c r="P30" s="195">
        <v>26.63</v>
      </c>
      <c r="Q30" s="195">
        <v>2.9</v>
      </c>
      <c r="R30" s="195">
        <v>18.010000000000002</v>
      </c>
      <c r="S30" s="195">
        <v>3.87</v>
      </c>
      <c r="T30" s="195">
        <v>0</v>
      </c>
      <c r="U30" s="195">
        <v>59.72</v>
      </c>
      <c r="V30" s="195">
        <v>6.05</v>
      </c>
      <c r="W30" s="195">
        <v>18.559999999999999</v>
      </c>
      <c r="X30" s="195">
        <v>62.67</v>
      </c>
      <c r="Y30" s="195">
        <v>0</v>
      </c>
      <c r="Z30">
        <v>0</v>
      </c>
      <c r="AA30" s="195">
        <v>12.58</v>
      </c>
      <c r="AB30" s="195">
        <v>0</v>
      </c>
      <c r="AC30" s="195">
        <v>0</v>
      </c>
      <c r="AD30" s="195">
        <v>0</v>
      </c>
      <c r="AE30" s="195">
        <v>75.349999999999994</v>
      </c>
      <c r="AF30" s="195">
        <v>0</v>
      </c>
      <c r="AG30" s="195">
        <v>0</v>
      </c>
      <c r="AH30" s="195">
        <v>0</v>
      </c>
      <c r="AI30" s="195">
        <v>75</v>
      </c>
      <c r="AJ30" s="195">
        <v>0</v>
      </c>
      <c r="AK30" s="195">
        <v>0</v>
      </c>
      <c r="AL30" s="195">
        <v>0</v>
      </c>
      <c r="AM30" s="195">
        <v>0</v>
      </c>
      <c r="AN30" s="195">
        <v>9.73</v>
      </c>
      <c r="AO30">
        <v>0</v>
      </c>
      <c r="AP30" s="195">
        <v>100.93</v>
      </c>
      <c r="AQ30" s="195">
        <v>32.58</v>
      </c>
      <c r="AR30" s="195">
        <v>30.25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277.61</v>
      </c>
      <c r="L31" s="195">
        <v>2.93</v>
      </c>
      <c r="M31" s="195">
        <v>61.68</v>
      </c>
      <c r="N31" s="195">
        <v>50.18</v>
      </c>
      <c r="O31" s="195">
        <v>70.89</v>
      </c>
      <c r="P31" s="195">
        <v>26.63</v>
      </c>
      <c r="Q31" s="195">
        <v>2.9</v>
      </c>
      <c r="R31" s="195">
        <v>18.010000000000002</v>
      </c>
      <c r="S31" s="195">
        <v>3.87</v>
      </c>
      <c r="T31" s="195">
        <v>0</v>
      </c>
      <c r="U31" s="195">
        <v>59.72</v>
      </c>
      <c r="V31" s="195">
        <v>6.05</v>
      </c>
      <c r="W31" s="195">
        <v>18.559999999999999</v>
      </c>
      <c r="X31" s="195">
        <v>62.67</v>
      </c>
      <c r="Y31" s="195">
        <v>0</v>
      </c>
      <c r="Z31">
        <v>0</v>
      </c>
      <c r="AA31" s="195">
        <v>12.58</v>
      </c>
      <c r="AB31" s="195">
        <v>0</v>
      </c>
      <c r="AC31" s="195">
        <v>0</v>
      </c>
      <c r="AD31" s="195">
        <v>0</v>
      </c>
      <c r="AE31" s="195">
        <v>75.349999999999994</v>
      </c>
      <c r="AF31" s="195">
        <v>0</v>
      </c>
      <c r="AG31" s="195">
        <v>0</v>
      </c>
      <c r="AH31" s="195">
        <v>0</v>
      </c>
      <c r="AI31" s="195">
        <v>75</v>
      </c>
      <c r="AJ31" s="195">
        <v>0</v>
      </c>
      <c r="AK31" s="195">
        <v>0</v>
      </c>
      <c r="AL31" s="195">
        <v>0</v>
      </c>
      <c r="AM31" s="195">
        <v>0</v>
      </c>
      <c r="AN31" s="195">
        <v>9.73</v>
      </c>
      <c r="AO31">
        <v>0</v>
      </c>
      <c r="AP31" s="195">
        <v>100.93</v>
      </c>
      <c r="AQ31" s="195">
        <v>32.58</v>
      </c>
      <c r="AR31" s="195">
        <v>38.14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261.17</v>
      </c>
      <c r="L32" s="195">
        <v>2.93</v>
      </c>
      <c r="M32" s="195">
        <v>61.68</v>
      </c>
      <c r="N32" s="195">
        <v>50.18</v>
      </c>
      <c r="O32" s="195">
        <v>70.89</v>
      </c>
      <c r="P32" s="195">
        <v>26.63</v>
      </c>
      <c r="Q32" s="195">
        <v>2.9</v>
      </c>
      <c r="R32" s="195">
        <v>18.010000000000002</v>
      </c>
      <c r="S32" s="195">
        <v>3.87</v>
      </c>
      <c r="T32" s="195">
        <v>0</v>
      </c>
      <c r="U32" s="195">
        <v>59.72</v>
      </c>
      <c r="V32" s="195">
        <v>6.05</v>
      </c>
      <c r="W32" s="195">
        <v>18.559999999999999</v>
      </c>
      <c r="X32" s="195">
        <v>62.67</v>
      </c>
      <c r="Y32" s="195">
        <v>0</v>
      </c>
      <c r="Z32">
        <v>0</v>
      </c>
      <c r="AA32" s="195">
        <v>12.58</v>
      </c>
      <c r="AB32" s="195">
        <v>0</v>
      </c>
      <c r="AC32" s="195">
        <v>0</v>
      </c>
      <c r="AD32" s="195">
        <v>0</v>
      </c>
      <c r="AE32" s="195">
        <v>75.349999999999994</v>
      </c>
      <c r="AF32" s="195">
        <v>0</v>
      </c>
      <c r="AG32" s="195">
        <v>0</v>
      </c>
      <c r="AH32" s="195">
        <v>0</v>
      </c>
      <c r="AI32" s="195">
        <v>75</v>
      </c>
      <c r="AJ32" s="195">
        <v>0</v>
      </c>
      <c r="AK32" s="195">
        <v>0</v>
      </c>
      <c r="AL32" s="195">
        <v>0</v>
      </c>
      <c r="AM32" s="195">
        <v>0</v>
      </c>
      <c r="AN32" s="195">
        <v>9.73</v>
      </c>
      <c r="AO32">
        <v>0</v>
      </c>
      <c r="AP32" s="195">
        <v>100.93</v>
      </c>
      <c r="AQ32" s="195">
        <v>32.58</v>
      </c>
      <c r="AR32" s="195">
        <v>43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261.17</v>
      </c>
      <c r="L33" s="195">
        <v>2.93</v>
      </c>
      <c r="M33" s="195">
        <v>61.68</v>
      </c>
      <c r="N33" s="195">
        <v>50.18</v>
      </c>
      <c r="O33" s="195">
        <v>70.89</v>
      </c>
      <c r="P33" s="195">
        <v>26.63</v>
      </c>
      <c r="Q33" s="195">
        <v>2.9</v>
      </c>
      <c r="R33" s="195">
        <v>18.010000000000002</v>
      </c>
      <c r="S33" s="195">
        <v>3.87</v>
      </c>
      <c r="T33" s="195">
        <v>0</v>
      </c>
      <c r="U33" s="195">
        <v>59.72</v>
      </c>
      <c r="V33" s="195">
        <v>6.05</v>
      </c>
      <c r="W33" s="195">
        <v>18.559999999999999</v>
      </c>
      <c r="X33" s="195">
        <v>62.67</v>
      </c>
      <c r="Y33" s="195">
        <v>0</v>
      </c>
      <c r="Z33">
        <v>0</v>
      </c>
      <c r="AA33" s="195">
        <v>13.56</v>
      </c>
      <c r="AB33" s="195">
        <v>0</v>
      </c>
      <c r="AC33" s="195">
        <v>0</v>
      </c>
      <c r="AD33" s="195">
        <v>0</v>
      </c>
      <c r="AE33" s="195">
        <v>75.349999999999994</v>
      </c>
      <c r="AF33" s="195">
        <v>0</v>
      </c>
      <c r="AG33" s="195">
        <v>0</v>
      </c>
      <c r="AH33" s="195">
        <v>0</v>
      </c>
      <c r="AI33" s="195">
        <v>75</v>
      </c>
      <c r="AJ33" s="195">
        <v>0</v>
      </c>
      <c r="AK33" s="195">
        <v>0</v>
      </c>
      <c r="AL33" s="195">
        <v>0</v>
      </c>
      <c r="AM33" s="195">
        <v>0</v>
      </c>
      <c r="AN33" s="195">
        <v>9.73</v>
      </c>
      <c r="AO33">
        <v>0</v>
      </c>
      <c r="AP33" s="195">
        <v>100.93</v>
      </c>
      <c r="AQ33" s="195">
        <v>32.58</v>
      </c>
      <c r="AR33" s="195">
        <v>45.5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261.17</v>
      </c>
      <c r="L34" s="195">
        <v>2.93</v>
      </c>
      <c r="M34" s="195">
        <v>61.68</v>
      </c>
      <c r="N34" s="195">
        <v>50.18</v>
      </c>
      <c r="O34" s="195">
        <v>70.89</v>
      </c>
      <c r="P34" s="195">
        <v>26.63</v>
      </c>
      <c r="Q34" s="195">
        <v>2.9</v>
      </c>
      <c r="R34" s="195">
        <v>5.8</v>
      </c>
      <c r="S34" s="195">
        <v>3.87</v>
      </c>
      <c r="T34" s="195">
        <v>0</v>
      </c>
      <c r="U34" s="195">
        <v>59.72</v>
      </c>
      <c r="V34" s="195">
        <v>6.05</v>
      </c>
      <c r="W34" s="195">
        <v>18.559999999999999</v>
      </c>
      <c r="X34" s="195">
        <v>62.67</v>
      </c>
      <c r="Y34" s="195">
        <v>0</v>
      </c>
      <c r="Z34">
        <v>0</v>
      </c>
      <c r="AA34" s="195">
        <v>13.56</v>
      </c>
      <c r="AB34" s="195">
        <v>0</v>
      </c>
      <c r="AC34" s="195">
        <v>0</v>
      </c>
      <c r="AD34" s="195">
        <v>0</v>
      </c>
      <c r="AE34" s="195">
        <v>75.349999999999994</v>
      </c>
      <c r="AF34" s="195">
        <v>0</v>
      </c>
      <c r="AG34" s="195">
        <v>0</v>
      </c>
      <c r="AH34" s="195">
        <v>0</v>
      </c>
      <c r="AI34" s="195">
        <v>75</v>
      </c>
      <c r="AJ34" s="195">
        <v>0</v>
      </c>
      <c r="AK34" s="195">
        <v>0</v>
      </c>
      <c r="AL34" s="195">
        <v>0</v>
      </c>
      <c r="AM34" s="195">
        <v>0</v>
      </c>
      <c r="AN34" s="195">
        <v>9.73</v>
      </c>
      <c r="AO34">
        <v>0</v>
      </c>
      <c r="AP34" s="195">
        <v>100.93</v>
      </c>
      <c r="AQ34" s="195">
        <v>26.12</v>
      </c>
      <c r="AR34" s="195">
        <v>46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261.17</v>
      </c>
      <c r="L35" s="195">
        <v>2.93</v>
      </c>
      <c r="M35" s="195">
        <v>61.68</v>
      </c>
      <c r="N35" s="195">
        <v>50.18</v>
      </c>
      <c r="O35" s="195">
        <v>70.89</v>
      </c>
      <c r="P35" s="195">
        <v>26.63</v>
      </c>
      <c r="Q35" s="195">
        <v>2.9</v>
      </c>
      <c r="R35" s="195">
        <v>5.8</v>
      </c>
      <c r="S35" s="195">
        <v>3.87</v>
      </c>
      <c r="T35" s="195">
        <v>0</v>
      </c>
      <c r="U35" s="195">
        <v>59.72</v>
      </c>
      <c r="V35" s="195">
        <v>2.9</v>
      </c>
      <c r="W35" s="195">
        <v>4.78</v>
      </c>
      <c r="X35" s="195">
        <v>62.67</v>
      </c>
      <c r="Y35" s="195">
        <v>0</v>
      </c>
      <c r="Z35">
        <v>0</v>
      </c>
      <c r="AA35" s="195">
        <v>13.56</v>
      </c>
      <c r="AB35" s="195">
        <v>0</v>
      </c>
      <c r="AC35" s="195">
        <v>0</v>
      </c>
      <c r="AD35" s="195">
        <v>0</v>
      </c>
      <c r="AE35" s="195">
        <v>75.349999999999994</v>
      </c>
      <c r="AF35" s="195">
        <v>0</v>
      </c>
      <c r="AG35" s="195">
        <v>0</v>
      </c>
      <c r="AH35" s="195">
        <v>0</v>
      </c>
      <c r="AI35" s="195">
        <v>75</v>
      </c>
      <c r="AJ35" s="195">
        <v>0</v>
      </c>
      <c r="AK35" s="195">
        <v>0</v>
      </c>
      <c r="AL35" s="195">
        <v>0</v>
      </c>
      <c r="AM35" s="195">
        <v>0</v>
      </c>
      <c r="AN35" s="195">
        <v>9.73</v>
      </c>
      <c r="AO35">
        <v>0</v>
      </c>
      <c r="AP35" s="195">
        <v>100.93</v>
      </c>
      <c r="AQ35" s="195">
        <v>14.51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261.17</v>
      </c>
      <c r="L36" s="195">
        <v>2.93</v>
      </c>
      <c r="M36" s="195">
        <v>61.68</v>
      </c>
      <c r="N36" s="195">
        <v>50.18</v>
      </c>
      <c r="O36" s="195">
        <v>70.89</v>
      </c>
      <c r="P36" s="195">
        <v>26.63</v>
      </c>
      <c r="Q36" s="195">
        <v>2.9</v>
      </c>
      <c r="R36" s="195">
        <v>5.8</v>
      </c>
      <c r="S36" s="195">
        <v>3.87</v>
      </c>
      <c r="T36" s="195">
        <v>0</v>
      </c>
      <c r="U36" s="195">
        <v>59.72</v>
      </c>
      <c r="V36" s="195">
        <v>2.9</v>
      </c>
      <c r="W36" s="195">
        <v>4.78</v>
      </c>
      <c r="X36" s="195">
        <v>62.67</v>
      </c>
      <c r="Y36" s="195">
        <v>0</v>
      </c>
      <c r="Z36">
        <v>0</v>
      </c>
      <c r="AA36" s="195">
        <v>13.56</v>
      </c>
      <c r="AB36" s="195">
        <v>0</v>
      </c>
      <c r="AC36" s="195">
        <v>0</v>
      </c>
      <c r="AD36" s="195">
        <v>0</v>
      </c>
      <c r="AE36" s="195">
        <v>75.349999999999994</v>
      </c>
      <c r="AF36" s="195">
        <v>0</v>
      </c>
      <c r="AG36" s="195">
        <v>0</v>
      </c>
      <c r="AH36" s="195">
        <v>0</v>
      </c>
      <c r="AI36" s="195">
        <v>75</v>
      </c>
      <c r="AJ36" s="195">
        <v>0</v>
      </c>
      <c r="AK36" s="195">
        <v>0</v>
      </c>
      <c r="AL36" s="195">
        <v>0</v>
      </c>
      <c r="AM36" s="195">
        <v>0</v>
      </c>
      <c r="AN36" s="195">
        <v>9.73</v>
      </c>
      <c r="AO36">
        <v>0</v>
      </c>
      <c r="AP36" s="195">
        <v>100.93</v>
      </c>
      <c r="AQ36" s="195">
        <v>14.51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261.17</v>
      </c>
      <c r="L37" s="195">
        <v>2.93</v>
      </c>
      <c r="M37" s="195">
        <v>61.68</v>
      </c>
      <c r="N37" s="195">
        <v>50.18</v>
      </c>
      <c r="O37" s="195">
        <v>70.89</v>
      </c>
      <c r="P37" s="195">
        <v>26.63</v>
      </c>
      <c r="Q37" s="195">
        <v>2.9</v>
      </c>
      <c r="R37" s="195">
        <v>5.8</v>
      </c>
      <c r="S37" s="195">
        <v>3.87</v>
      </c>
      <c r="T37" s="195">
        <v>0</v>
      </c>
      <c r="U37" s="195">
        <v>59.72</v>
      </c>
      <c r="V37" s="195">
        <v>2.9</v>
      </c>
      <c r="W37" s="195">
        <v>10.5</v>
      </c>
      <c r="X37" s="195">
        <v>62.67</v>
      </c>
      <c r="Y37" s="195">
        <v>0</v>
      </c>
      <c r="Z37">
        <v>0</v>
      </c>
      <c r="AA37" s="195">
        <v>13.56</v>
      </c>
      <c r="AB37" s="195">
        <v>0</v>
      </c>
      <c r="AC37" s="195">
        <v>0</v>
      </c>
      <c r="AD37" s="195">
        <v>0</v>
      </c>
      <c r="AE37" s="195">
        <v>75.349999999999994</v>
      </c>
      <c r="AF37" s="195">
        <v>0</v>
      </c>
      <c r="AG37" s="195">
        <v>0</v>
      </c>
      <c r="AH37" s="195">
        <v>0</v>
      </c>
      <c r="AI37" s="195">
        <v>75</v>
      </c>
      <c r="AJ37" s="195">
        <v>0</v>
      </c>
      <c r="AK37" s="195">
        <v>0</v>
      </c>
      <c r="AL37" s="195">
        <v>0</v>
      </c>
      <c r="AM37" s="195">
        <v>0</v>
      </c>
      <c r="AN37" s="195">
        <v>9.73</v>
      </c>
      <c r="AO37">
        <v>0</v>
      </c>
      <c r="AP37" s="195">
        <v>100.93</v>
      </c>
      <c r="AQ37" s="195">
        <v>14.51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1.24</v>
      </c>
      <c r="H38" s="195">
        <v>0</v>
      </c>
      <c r="I38" s="195">
        <v>0</v>
      </c>
      <c r="J38" s="195">
        <v>0.74</v>
      </c>
      <c r="K38" s="195">
        <v>261.17</v>
      </c>
      <c r="L38" s="195">
        <v>2.9</v>
      </c>
      <c r="M38" s="195">
        <v>61.68</v>
      </c>
      <c r="N38" s="195">
        <v>50.18</v>
      </c>
      <c r="O38" s="195">
        <v>70.89</v>
      </c>
      <c r="P38" s="195">
        <v>26.63</v>
      </c>
      <c r="Q38" s="195">
        <v>2.9</v>
      </c>
      <c r="R38" s="195">
        <v>5.8</v>
      </c>
      <c r="S38" s="195">
        <v>4</v>
      </c>
      <c r="T38" s="195">
        <v>0</v>
      </c>
      <c r="U38" s="195">
        <v>59.72</v>
      </c>
      <c r="V38" s="195">
        <v>2.9</v>
      </c>
      <c r="W38" s="195">
        <v>10.5</v>
      </c>
      <c r="X38" s="195">
        <v>62.67</v>
      </c>
      <c r="Y38" s="195">
        <v>0</v>
      </c>
      <c r="Z38">
        <v>0</v>
      </c>
      <c r="AA38" s="195">
        <v>13.56</v>
      </c>
      <c r="AB38" s="195">
        <v>0</v>
      </c>
      <c r="AC38" s="195">
        <v>0</v>
      </c>
      <c r="AD38" s="195">
        <v>0</v>
      </c>
      <c r="AE38" s="195">
        <v>75.349999999999994</v>
      </c>
      <c r="AF38" s="195">
        <v>0</v>
      </c>
      <c r="AG38" s="195">
        <v>0</v>
      </c>
      <c r="AH38" s="195">
        <v>0</v>
      </c>
      <c r="AI38" s="195">
        <v>81.53</v>
      </c>
      <c r="AJ38" s="195">
        <v>0</v>
      </c>
      <c r="AK38" s="195">
        <v>0</v>
      </c>
      <c r="AL38" s="195">
        <v>0</v>
      </c>
      <c r="AM38" s="195">
        <v>0</v>
      </c>
      <c r="AN38" s="195">
        <v>9.73</v>
      </c>
      <c r="AO38">
        <v>0</v>
      </c>
      <c r="AP38" s="195">
        <v>100.93</v>
      </c>
      <c r="AQ38" s="195">
        <v>14.51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261.17</v>
      </c>
      <c r="L39" s="195">
        <v>2.64</v>
      </c>
      <c r="M39" s="195">
        <v>61.68</v>
      </c>
      <c r="N39" s="195">
        <v>50.18</v>
      </c>
      <c r="O39" s="195">
        <v>70.89</v>
      </c>
      <c r="P39" s="195">
        <v>26.63</v>
      </c>
      <c r="Q39" s="195">
        <v>2.9</v>
      </c>
      <c r="R39" s="195">
        <v>5.8</v>
      </c>
      <c r="S39" s="195">
        <v>3.87</v>
      </c>
      <c r="T39" s="195">
        <v>0</v>
      </c>
      <c r="U39" s="195">
        <v>59.72</v>
      </c>
      <c r="V39" s="195">
        <v>2.9</v>
      </c>
      <c r="W39" s="195">
        <v>10.5</v>
      </c>
      <c r="X39" s="195">
        <v>62.67</v>
      </c>
      <c r="Y39" s="195">
        <v>0</v>
      </c>
      <c r="Z39">
        <v>0</v>
      </c>
      <c r="AA39" s="195">
        <v>13.56</v>
      </c>
      <c r="AB39" s="195">
        <v>0</v>
      </c>
      <c r="AC39" s="195">
        <v>0</v>
      </c>
      <c r="AD39" s="195">
        <v>0</v>
      </c>
      <c r="AE39" s="195">
        <v>75.349999999999994</v>
      </c>
      <c r="AF39" s="195">
        <v>0</v>
      </c>
      <c r="AG39" s="195">
        <v>0</v>
      </c>
      <c r="AH39" s="195">
        <v>0</v>
      </c>
      <c r="AI39" s="195">
        <v>75</v>
      </c>
      <c r="AJ39" s="195">
        <v>0</v>
      </c>
      <c r="AK39" s="195">
        <v>0</v>
      </c>
      <c r="AL39" s="195">
        <v>0</v>
      </c>
      <c r="AM39" s="195">
        <v>0</v>
      </c>
      <c r="AN39" s="195">
        <v>9.73</v>
      </c>
      <c r="AO39">
        <v>0</v>
      </c>
      <c r="AP39" s="195">
        <v>100.93</v>
      </c>
      <c r="AQ39" s="195">
        <v>14.51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261.17</v>
      </c>
      <c r="L40" s="195">
        <v>2.9</v>
      </c>
      <c r="M40" s="195">
        <v>61.68</v>
      </c>
      <c r="N40" s="195">
        <v>50.18</v>
      </c>
      <c r="O40" s="195">
        <v>70.89</v>
      </c>
      <c r="P40" s="195">
        <v>26.63</v>
      </c>
      <c r="Q40" s="195">
        <v>2.9</v>
      </c>
      <c r="R40" s="195">
        <v>5.8</v>
      </c>
      <c r="S40" s="195">
        <v>3.87</v>
      </c>
      <c r="T40" s="195">
        <v>0</v>
      </c>
      <c r="U40" s="195">
        <v>59.72</v>
      </c>
      <c r="V40" s="195">
        <v>2.9</v>
      </c>
      <c r="W40" s="195">
        <v>10.5</v>
      </c>
      <c r="X40" s="195">
        <v>62.67</v>
      </c>
      <c r="Y40" s="195">
        <v>0</v>
      </c>
      <c r="Z40">
        <v>0</v>
      </c>
      <c r="AA40" s="195">
        <v>13.56</v>
      </c>
      <c r="AB40" s="195">
        <v>0</v>
      </c>
      <c r="AC40" s="195">
        <v>0</v>
      </c>
      <c r="AD40" s="195">
        <v>0</v>
      </c>
      <c r="AE40" s="195">
        <v>75.349999999999994</v>
      </c>
      <c r="AF40" s="195">
        <v>0</v>
      </c>
      <c r="AG40" s="195">
        <v>0</v>
      </c>
      <c r="AH40" s="195">
        <v>0</v>
      </c>
      <c r="AI40" s="195">
        <v>75</v>
      </c>
      <c r="AJ40" s="195">
        <v>0</v>
      </c>
      <c r="AK40" s="195">
        <v>0</v>
      </c>
      <c r="AL40" s="195">
        <v>0</v>
      </c>
      <c r="AM40" s="195">
        <v>0</v>
      </c>
      <c r="AN40" s="195">
        <v>9.73</v>
      </c>
      <c r="AO40">
        <v>0</v>
      </c>
      <c r="AP40" s="195">
        <v>100.93</v>
      </c>
      <c r="AQ40" s="195">
        <v>14.51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261.17</v>
      </c>
      <c r="L41" s="195">
        <v>2.9</v>
      </c>
      <c r="M41" s="195">
        <v>61.68</v>
      </c>
      <c r="N41" s="195">
        <v>50.18</v>
      </c>
      <c r="O41" s="195">
        <v>70.89</v>
      </c>
      <c r="P41" s="195">
        <v>26.63</v>
      </c>
      <c r="Q41" s="195">
        <v>2.9</v>
      </c>
      <c r="R41" s="195">
        <v>5.8</v>
      </c>
      <c r="S41" s="195">
        <v>3.87</v>
      </c>
      <c r="T41" s="195">
        <v>0</v>
      </c>
      <c r="U41" s="195">
        <v>59.91</v>
      </c>
      <c r="V41" s="195">
        <v>2.9</v>
      </c>
      <c r="W41" s="195">
        <v>4.84</v>
      </c>
      <c r="X41" s="195">
        <v>62.67</v>
      </c>
      <c r="Y41" s="195">
        <v>0</v>
      </c>
      <c r="Z41">
        <v>0</v>
      </c>
      <c r="AA41" s="195">
        <v>11.61</v>
      </c>
      <c r="AB41" s="195">
        <v>0</v>
      </c>
      <c r="AC41" s="195">
        <v>0</v>
      </c>
      <c r="AD41" s="195">
        <v>0</v>
      </c>
      <c r="AE41" s="195">
        <v>75.349999999999994</v>
      </c>
      <c r="AF41" s="195">
        <v>0</v>
      </c>
      <c r="AG41" s="195">
        <v>0</v>
      </c>
      <c r="AH41" s="195">
        <v>0</v>
      </c>
      <c r="AI41" s="195">
        <v>75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100.93</v>
      </c>
      <c r="AQ41" s="195">
        <v>14.51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261.17</v>
      </c>
      <c r="L42" s="195">
        <v>2.9</v>
      </c>
      <c r="M42" s="195">
        <v>61.68</v>
      </c>
      <c r="N42" s="195">
        <v>50.18</v>
      </c>
      <c r="O42" s="195">
        <v>70.89</v>
      </c>
      <c r="P42" s="195">
        <v>26.63</v>
      </c>
      <c r="Q42" s="195">
        <v>2.9</v>
      </c>
      <c r="R42" s="195">
        <v>5.8</v>
      </c>
      <c r="S42" s="195">
        <v>3.87</v>
      </c>
      <c r="T42" s="195">
        <v>0</v>
      </c>
      <c r="U42" s="195">
        <v>59.91</v>
      </c>
      <c r="V42" s="195">
        <v>2.9</v>
      </c>
      <c r="W42" s="195">
        <v>13.67</v>
      </c>
      <c r="X42" s="195">
        <v>62.67</v>
      </c>
      <c r="Y42" s="195">
        <v>0</v>
      </c>
      <c r="Z42">
        <v>0</v>
      </c>
      <c r="AA42" s="195">
        <v>11.61</v>
      </c>
      <c r="AB42" s="195">
        <v>0</v>
      </c>
      <c r="AC42" s="195">
        <v>0</v>
      </c>
      <c r="AD42" s="195">
        <v>0</v>
      </c>
      <c r="AE42" s="195">
        <v>75.349999999999994</v>
      </c>
      <c r="AF42" s="195">
        <v>0</v>
      </c>
      <c r="AG42" s="195">
        <v>0</v>
      </c>
      <c r="AH42" s="195">
        <v>0</v>
      </c>
      <c r="AI42" s="195">
        <v>75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100.93</v>
      </c>
      <c r="AQ42" s="195">
        <v>14.51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261.17</v>
      </c>
      <c r="L43" s="195">
        <v>2.9</v>
      </c>
      <c r="M43" s="195">
        <v>61.68</v>
      </c>
      <c r="N43" s="195">
        <v>50.18</v>
      </c>
      <c r="O43" s="195">
        <v>70.89</v>
      </c>
      <c r="P43" s="195">
        <v>26.63</v>
      </c>
      <c r="Q43" s="195">
        <v>2.9</v>
      </c>
      <c r="R43" s="195">
        <v>5.8</v>
      </c>
      <c r="S43" s="195">
        <v>3.87</v>
      </c>
      <c r="T43" s="195">
        <v>0</v>
      </c>
      <c r="U43" s="195">
        <v>59.88</v>
      </c>
      <c r="V43" s="195">
        <v>2.9</v>
      </c>
      <c r="W43" s="195">
        <v>13.67</v>
      </c>
      <c r="X43" s="195">
        <v>62.67</v>
      </c>
      <c r="Y43" s="195">
        <v>0</v>
      </c>
      <c r="Z43">
        <v>0</v>
      </c>
      <c r="AA43" s="195">
        <v>12.58</v>
      </c>
      <c r="AB43" s="195">
        <v>0</v>
      </c>
      <c r="AC43" s="195">
        <v>0</v>
      </c>
      <c r="AD43" s="195">
        <v>0</v>
      </c>
      <c r="AE43" s="195">
        <v>75.349999999999994</v>
      </c>
      <c r="AF43" s="195">
        <v>0</v>
      </c>
      <c r="AG43" s="195">
        <v>0</v>
      </c>
      <c r="AH43" s="195">
        <v>0</v>
      </c>
      <c r="AI43" s="195">
        <v>75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100.93</v>
      </c>
      <c r="AQ43" s="195">
        <v>14.51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261.17</v>
      </c>
      <c r="L44" s="195">
        <v>2.9</v>
      </c>
      <c r="M44" s="195">
        <v>61.68</v>
      </c>
      <c r="N44" s="195">
        <v>50.18</v>
      </c>
      <c r="O44" s="195">
        <v>70.89</v>
      </c>
      <c r="P44" s="195">
        <v>26.63</v>
      </c>
      <c r="Q44" s="195">
        <v>2.9</v>
      </c>
      <c r="R44" s="195">
        <v>5.8</v>
      </c>
      <c r="S44" s="195">
        <v>3.87</v>
      </c>
      <c r="T44" s="195">
        <v>0</v>
      </c>
      <c r="U44" s="195">
        <v>59.88</v>
      </c>
      <c r="V44" s="195">
        <v>2.9</v>
      </c>
      <c r="W44" s="195">
        <v>13.67</v>
      </c>
      <c r="X44" s="195">
        <v>62.67</v>
      </c>
      <c r="Y44" s="195">
        <v>0</v>
      </c>
      <c r="Z44">
        <v>0</v>
      </c>
      <c r="AA44" s="195">
        <v>12.58</v>
      </c>
      <c r="AB44" s="195">
        <v>0</v>
      </c>
      <c r="AC44" s="195">
        <v>0</v>
      </c>
      <c r="AD44" s="195">
        <v>0</v>
      </c>
      <c r="AE44" s="195">
        <v>75.349999999999994</v>
      </c>
      <c r="AF44" s="195">
        <v>0</v>
      </c>
      <c r="AG44" s="195">
        <v>0</v>
      </c>
      <c r="AH44" s="195">
        <v>0</v>
      </c>
      <c r="AI44" s="195">
        <v>75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100.93</v>
      </c>
      <c r="AQ44" s="195">
        <v>14.51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0.28999999999999998</v>
      </c>
      <c r="H45" s="195">
        <v>0</v>
      </c>
      <c r="I45" s="195">
        <v>0</v>
      </c>
      <c r="J45" s="195">
        <v>0.74</v>
      </c>
      <c r="K45" s="195">
        <v>261.17</v>
      </c>
      <c r="L45" s="195">
        <v>2.9</v>
      </c>
      <c r="M45" s="195">
        <v>61.68</v>
      </c>
      <c r="N45" s="195">
        <v>50.18</v>
      </c>
      <c r="O45" s="195">
        <v>70.89</v>
      </c>
      <c r="P45" s="195">
        <v>26.63</v>
      </c>
      <c r="Q45" s="195">
        <v>2.9</v>
      </c>
      <c r="R45" s="195">
        <v>5.8</v>
      </c>
      <c r="S45" s="195">
        <v>3.87</v>
      </c>
      <c r="T45" s="195">
        <v>0</v>
      </c>
      <c r="U45" s="195">
        <v>59.88</v>
      </c>
      <c r="V45" s="195">
        <v>2.9</v>
      </c>
      <c r="W45" s="195">
        <v>4.84</v>
      </c>
      <c r="X45" s="195">
        <v>14.51</v>
      </c>
      <c r="Y45" s="195">
        <v>0</v>
      </c>
      <c r="Z45">
        <v>0</v>
      </c>
      <c r="AA45" s="195">
        <v>12.58</v>
      </c>
      <c r="AB45" s="195">
        <v>0</v>
      </c>
      <c r="AC45" s="195">
        <v>0</v>
      </c>
      <c r="AD45" s="195">
        <v>0</v>
      </c>
      <c r="AE45" s="195">
        <v>75.349999999999994</v>
      </c>
      <c r="AF45" s="195">
        <v>0</v>
      </c>
      <c r="AG45" s="195">
        <v>0</v>
      </c>
      <c r="AH45" s="195">
        <v>0</v>
      </c>
      <c r="AI45" s="195">
        <v>84.02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100.93</v>
      </c>
      <c r="AQ45" s="195">
        <v>14.51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261.17</v>
      </c>
      <c r="L46" s="195">
        <v>2.9</v>
      </c>
      <c r="M46" s="195">
        <v>61.68</v>
      </c>
      <c r="N46" s="195">
        <v>50.18</v>
      </c>
      <c r="O46" s="195">
        <v>70.89</v>
      </c>
      <c r="P46" s="195">
        <v>26.63</v>
      </c>
      <c r="Q46" s="195">
        <v>2.9</v>
      </c>
      <c r="R46" s="195">
        <v>5.8</v>
      </c>
      <c r="S46" s="195">
        <v>3.87</v>
      </c>
      <c r="T46" s="195">
        <v>0</v>
      </c>
      <c r="U46" s="195">
        <v>59.88</v>
      </c>
      <c r="V46" s="195">
        <v>2.9</v>
      </c>
      <c r="W46" s="195">
        <v>4.84</v>
      </c>
      <c r="X46" s="195">
        <v>14.51</v>
      </c>
      <c r="Y46" s="195">
        <v>0</v>
      </c>
      <c r="Z46">
        <v>0</v>
      </c>
      <c r="AA46" s="195">
        <v>12.58</v>
      </c>
      <c r="AB46" s="195">
        <v>0</v>
      </c>
      <c r="AC46" s="195">
        <v>0</v>
      </c>
      <c r="AD46" s="195">
        <v>0</v>
      </c>
      <c r="AE46" s="195">
        <v>75.349999999999994</v>
      </c>
      <c r="AF46" s="195">
        <v>0</v>
      </c>
      <c r="AG46" s="195">
        <v>0</v>
      </c>
      <c r="AH46" s="195">
        <v>0</v>
      </c>
      <c r="AI46" s="195">
        <v>84.02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100.93</v>
      </c>
      <c r="AQ46" s="195">
        <v>14.51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261.17</v>
      </c>
      <c r="L47" s="195">
        <v>2.9</v>
      </c>
      <c r="M47" s="195">
        <v>61.68</v>
      </c>
      <c r="N47" s="195">
        <v>50.18</v>
      </c>
      <c r="O47" s="195">
        <v>70.89</v>
      </c>
      <c r="P47" s="195">
        <v>26.63</v>
      </c>
      <c r="Q47" s="195">
        <v>2.9</v>
      </c>
      <c r="R47" s="195">
        <v>5.8</v>
      </c>
      <c r="S47" s="195">
        <v>4</v>
      </c>
      <c r="T47" s="195">
        <v>0</v>
      </c>
      <c r="U47" s="195">
        <v>59.91</v>
      </c>
      <c r="V47" s="195">
        <v>6.05</v>
      </c>
      <c r="W47" s="195">
        <v>13.67</v>
      </c>
      <c r="X47" s="195">
        <v>62.67</v>
      </c>
      <c r="Y47" s="195">
        <v>0</v>
      </c>
      <c r="Z47">
        <v>0</v>
      </c>
      <c r="AA47" s="195">
        <v>12.58</v>
      </c>
      <c r="AB47" s="195">
        <v>0</v>
      </c>
      <c r="AC47" s="195">
        <v>0</v>
      </c>
      <c r="AD47" s="195">
        <v>0</v>
      </c>
      <c r="AE47" s="195">
        <v>75.349999999999994</v>
      </c>
      <c r="AF47" s="195">
        <v>0</v>
      </c>
      <c r="AG47" s="195">
        <v>0</v>
      </c>
      <c r="AH47" s="195">
        <v>0</v>
      </c>
      <c r="AI47" s="195">
        <v>84.02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100.93</v>
      </c>
      <c r="AQ47" s="195">
        <v>14.51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261.17</v>
      </c>
      <c r="L48" s="195">
        <v>2.91</v>
      </c>
      <c r="M48" s="195">
        <v>61.68</v>
      </c>
      <c r="N48" s="195">
        <v>50.18</v>
      </c>
      <c r="O48" s="195">
        <v>70.89</v>
      </c>
      <c r="P48" s="195">
        <v>26.63</v>
      </c>
      <c r="Q48" s="195">
        <v>2.9</v>
      </c>
      <c r="R48" s="195">
        <v>5.8</v>
      </c>
      <c r="S48" s="195">
        <v>4</v>
      </c>
      <c r="T48" s="195">
        <v>0</v>
      </c>
      <c r="U48" s="195">
        <v>59.91</v>
      </c>
      <c r="V48" s="195">
        <v>6.05</v>
      </c>
      <c r="W48" s="195">
        <v>13.67</v>
      </c>
      <c r="X48" s="195">
        <v>62.67</v>
      </c>
      <c r="Y48" s="195">
        <v>0</v>
      </c>
      <c r="Z48">
        <v>0</v>
      </c>
      <c r="AA48" s="195">
        <v>12.58</v>
      </c>
      <c r="AB48" s="195">
        <v>0</v>
      </c>
      <c r="AC48" s="195">
        <v>0</v>
      </c>
      <c r="AD48" s="195">
        <v>0</v>
      </c>
      <c r="AE48" s="195">
        <v>75.349999999999994</v>
      </c>
      <c r="AF48" s="195">
        <v>0</v>
      </c>
      <c r="AG48" s="195">
        <v>0</v>
      </c>
      <c r="AH48" s="195">
        <v>0</v>
      </c>
      <c r="AI48" s="195">
        <v>84.02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100.93</v>
      </c>
      <c r="AQ48" s="195">
        <v>14.51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261.17</v>
      </c>
      <c r="L49" s="195">
        <v>2.78</v>
      </c>
      <c r="M49" s="195">
        <v>61.68</v>
      </c>
      <c r="N49" s="195">
        <v>50.18</v>
      </c>
      <c r="O49" s="195">
        <v>70.89</v>
      </c>
      <c r="P49" s="195">
        <v>26.63</v>
      </c>
      <c r="Q49" s="195">
        <v>2.9</v>
      </c>
      <c r="R49" s="195">
        <v>5.8</v>
      </c>
      <c r="S49" s="195">
        <v>3.91</v>
      </c>
      <c r="T49" s="195">
        <v>0</v>
      </c>
      <c r="U49" s="195">
        <v>59.91</v>
      </c>
      <c r="V49" s="195">
        <v>6.05</v>
      </c>
      <c r="W49" s="195">
        <v>13.67</v>
      </c>
      <c r="X49" s="195">
        <v>62.67</v>
      </c>
      <c r="Y49" s="195">
        <v>0</v>
      </c>
      <c r="Z49">
        <v>0</v>
      </c>
      <c r="AA49" s="195">
        <v>12.58</v>
      </c>
      <c r="AB49" s="195">
        <v>0</v>
      </c>
      <c r="AC49" s="195">
        <v>0</v>
      </c>
      <c r="AD49" s="195">
        <v>0</v>
      </c>
      <c r="AE49" s="195">
        <v>75.349999999999994</v>
      </c>
      <c r="AF49" s="195">
        <v>0</v>
      </c>
      <c r="AG49" s="195">
        <v>0</v>
      </c>
      <c r="AH49" s="195">
        <v>0</v>
      </c>
      <c r="AI49" s="195">
        <v>79.430000000000007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100.93</v>
      </c>
      <c r="AQ49" s="195">
        <v>14.51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261.17</v>
      </c>
      <c r="L50" s="195">
        <v>2.9</v>
      </c>
      <c r="M50" s="195">
        <v>61.68</v>
      </c>
      <c r="N50" s="195">
        <v>50.18</v>
      </c>
      <c r="O50" s="195">
        <v>70.89</v>
      </c>
      <c r="P50" s="195">
        <v>26.63</v>
      </c>
      <c r="Q50" s="195">
        <v>2.9</v>
      </c>
      <c r="R50" s="195">
        <v>5.8</v>
      </c>
      <c r="S50" s="195">
        <v>3.91</v>
      </c>
      <c r="T50" s="195">
        <v>0</v>
      </c>
      <c r="U50" s="195">
        <v>59.91</v>
      </c>
      <c r="V50" s="195">
        <v>6.05</v>
      </c>
      <c r="W50" s="195">
        <v>13.67</v>
      </c>
      <c r="X50" s="195">
        <v>62.67</v>
      </c>
      <c r="Y50" s="195">
        <v>0</v>
      </c>
      <c r="Z50">
        <v>0</v>
      </c>
      <c r="AA50" s="195">
        <v>11.61</v>
      </c>
      <c r="AB50" s="195">
        <v>0</v>
      </c>
      <c r="AC50" s="195">
        <v>0</v>
      </c>
      <c r="AD50" s="195">
        <v>0</v>
      </c>
      <c r="AE50" s="195">
        <v>75.349999999999994</v>
      </c>
      <c r="AF50" s="195">
        <v>0</v>
      </c>
      <c r="AG50" s="195">
        <v>0</v>
      </c>
      <c r="AH50" s="195">
        <v>0</v>
      </c>
      <c r="AI50" s="195">
        <v>79.430000000000007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100.93</v>
      </c>
      <c r="AQ50" s="195">
        <v>14.51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261.17</v>
      </c>
      <c r="L51" s="195">
        <v>2.9</v>
      </c>
      <c r="M51" s="195">
        <v>61.68</v>
      </c>
      <c r="N51" s="195">
        <v>50.18</v>
      </c>
      <c r="O51" s="195">
        <v>70.89</v>
      </c>
      <c r="P51" s="195">
        <v>26.63</v>
      </c>
      <c r="Q51" s="195">
        <v>2.9</v>
      </c>
      <c r="R51" s="195">
        <v>5.8</v>
      </c>
      <c r="S51" s="195">
        <v>3.87</v>
      </c>
      <c r="T51" s="195">
        <v>0</v>
      </c>
      <c r="U51" s="195">
        <v>59.91</v>
      </c>
      <c r="V51" s="195">
        <v>6.05</v>
      </c>
      <c r="W51" s="195">
        <v>13.67</v>
      </c>
      <c r="X51" s="195">
        <v>62.67</v>
      </c>
      <c r="Y51" s="195">
        <v>0</v>
      </c>
      <c r="Z51">
        <v>0</v>
      </c>
      <c r="AA51" s="195">
        <v>11.61</v>
      </c>
      <c r="AB51" s="195">
        <v>0</v>
      </c>
      <c r="AC51" s="195">
        <v>0</v>
      </c>
      <c r="AD51" s="195">
        <v>0</v>
      </c>
      <c r="AE51" s="195">
        <v>75.349999999999994</v>
      </c>
      <c r="AF51" s="195">
        <v>0</v>
      </c>
      <c r="AG51" s="195">
        <v>0</v>
      </c>
      <c r="AH51" s="195">
        <v>0</v>
      </c>
      <c r="AI51" s="195">
        <v>99.61</v>
      </c>
      <c r="AJ51" s="195">
        <v>0</v>
      </c>
      <c r="AK51" s="195">
        <v>0</v>
      </c>
      <c r="AL51" s="195">
        <v>0</v>
      </c>
      <c r="AM51" s="195">
        <v>50</v>
      </c>
      <c r="AN51" s="195">
        <v>0</v>
      </c>
      <c r="AO51">
        <v>0</v>
      </c>
      <c r="AP51" s="195">
        <v>100.93</v>
      </c>
      <c r="AQ51" s="195">
        <v>14.51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261.17</v>
      </c>
      <c r="L52" s="195">
        <v>2.9</v>
      </c>
      <c r="M52" s="195">
        <v>61.68</v>
      </c>
      <c r="N52" s="195">
        <v>50.18</v>
      </c>
      <c r="O52" s="195">
        <v>70.89</v>
      </c>
      <c r="P52" s="195">
        <v>26.63</v>
      </c>
      <c r="Q52" s="195">
        <v>2.9</v>
      </c>
      <c r="R52" s="195">
        <v>5.8</v>
      </c>
      <c r="S52" s="195">
        <v>3.87</v>
      </c>
      <c r="T52" s="195">
        <v>0</v>
      </c>
      <c r="U52" s="195">
        <v>59.91</v>
      </c>
      <c r="V52" s="195">
        <v>6.05</v>
      </c>
      <c r="W52" s="195">
        <v>13.67</v>
      </c>
      <c r="X52" s="195">
        <v>62.67</v>
      </c>
      <c r="Y52" s="195">
        <v>0</v>
      </c>
      <c r="Z52">
        <v>0</v>
      </c>
      <c r="AA52" s="195">
        <v>11.61</v>
      </c>
      <c r="AB52" s="195">
        <v>0</v>
      </c>
      <c r="AC52" s="195">
        <v>0</v>
      </c>
      <c r="AD52" s="195">
        <v>0</v>
      </c>
      <c r="AE52" s="195">
        <v>75.349999999999994</v>
      </c>
      <c r="AF52" s="195">
        <v>0</v>
      </c>
      <c r="AG52" s="195">
        <v>0</v>
      </c>
      <c r="AH52" s="195">
        <v>0</v>
      </c>
      <c r="AI52" s="195">
        <v>99.61</v>
      </c>
      <c r="AJ52" s="195">
        <v>0</v>
      </c>
      <c r="AK52" s="195">
        <v>0</v>
      </c>
      <c r="AL52" s="195">
        <v>0</v>
      </c>
      <c r="AM52" s="195">
        <v>100</v>
      </c>
      <c r="AN52" s="195">
        <v>0</v>
      </c>
      <c r="AO52">
        <v>0</v>
      </c>
      <c r="AP52" s="195">
        <v>100.93</v>
      </c>
      <c r="AQ52" s="195">
        <v>14.51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261.17</v>
      </c>
      <c r="L53" s="195">
        <v>2.9</v>
      </c>
      <c r="M53" s="195">
        <v>61.68</v>
      </c>
      <c r="N53" s="195">
        <v>50.18</v>
      </c>
      <c r="O53" s="195">
        <v>70.89</v>
      </c>
      <c r="P53" s="195">
        <v>26.63</v>
      </c>
      <c r="Q53" s="195">
        <v>2.9</v>
      </c>
      <c r="R53" s="195">
        <v>5.8</v>
      </c>
      <c r="S53" s="195">
        <v>3.87</v>
      </c>
      <c r="T53" s="195">
        <v>0</v>
      </c>
      <c r="U53" s="195">
        <v>59.91</v>
      </c>
      <c r="V53" s="195">
        <v>6.05</v>
      </c>
      <c r="W53" s="195">
        <v>13.67</v>
      </c>
      <c r="X53" s="195">
        <v>62.67</v>
      </c>
      <c r="Y53" s="195">
        <v>0</v>
      </c>
      <c r="Z53">
        <v>0</v>
      </c>
      <c r="AA53" s="195">
        <v>11.61</v>
      </c>
      <c r="AB53" s="195">
        <v>0</v>
      </c>
      <c r="AC53" s="195">
        <v>0</v>
      </c>
      <c r="AD53" s="195">
        <v>0</v>
      </c>
      <c r="AE53" s="195">
        <v>75.349999999999994</v>
      </c>
      <c r="AF53" s="195">
        <v>0</v>
      </c>
      <c r="AG53" s="195">
        <v>0</v>
      </c>
      <c r="AH53" s="195">
        <v>0</v>
      </c>
      <c r="AI53" s="195">
        <v>139.61000000000001</v>
      </c>
      <c r="AJ53" s="195">
        <v>0</v>
      </c>
      <c r="AK53" s="195">
        <v>0</v>
      </c>
      <c r="AL53" s="195">
        <v>0</v>
      </c>
      <c r="AM53" s="195">
        <v>150</v>
      </c>
      <c r="AN53" s="195">
        <v>0</v>
      </c>
      <c r="AO53">
        <v>0</v>
      </c>
      <c r="AP53" s="195">
        <v>100.93</v>
      </c>
      <c r="AQ53" s="195">
        <v>14.51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261.17</v>
      </c>
      <c r="L54" s="195">
        <v>2.9</v>
      </c>
      <c r="M54" s="195">
        <v>61.68</v>
      </c>
      <c r="N54" s="195">
        <v>50.18</v>
      </c>
      <c r="O54" s="195">
        <v>70.89</v>
      </c>
      <c r="P54" s="195">
        <v>26.63</v>
      </c>
      <c r="Q54" s="195">
        <v>2.9</v>
      </c>
      <c r="R54" s="195">
        <v>5.8</v>
      </c>
      <c r="S54" s="195">
        <v>3.87</v>
      </c>
      <c r="T54" s="195">
        <v>0</v>
      </c>
      <c r="U54" s="195">
        <v>59.91</v>
      </c>
      <c r="V54" s="195">
        <v>6.05</v>
      </c>
      <c r="W54" s="195">
        <v>13.67</v>
      </c>
      <c r="X54" s="195">
        <v>62.67</v>
      </c>
      <c r="Y54" s="195">
        <v>0</v>
      </c>
      <c r="Z54">
        <v>0</v>
      </c>
      <c r="AA54" s="195">
        <v>11.61</v>
      </c>
      <c r="AB54" s="195">
        <v>0</v>
      </c>
      <c r="AC54" s="195">
        <v>0</v>
      </c>
      <c r="AD54" s="195">
        <v>0</v>
      </c>
      <c r="AE54" s="195">
        <v>75.349999999999994</v>
      </c>
      <c r="AF54" s="195">
        <v>0</v>
      </c>
      <c r="AG54" s="195">
        <v>0</v>
      </c>
      <c r="AH54" s="195">
        <v>0</v>
      </c>
      <c r="AI54" s="195">
        <v>139.61000000000001</v>
      </c>
      <c r="AJ54" s="195">
        <v>0</v>
      </c>
      <c r="AK54" s="195">
        <v>0</v>
      </c>
      <c r="AL54" s="195">
        <v>0</v>
      </c>
      <c r="AM54" s="195">
        <v>150</v>
      </c>
      <c r="AN54" s="195">
        <v>0</v>
      </c>
      <c r="AO54">
        <v>0</v>
      </c>
      <c r="AP54" s="195">
        <v>100.93</v>
      </c>
      <c r="AQ54" s="195">
        <v>14.51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261.17</v>
      </c>
      <c r="L55" s="195">
        <v>2.94</v>
      </c>
      <c r="M55" s="195">
        <v>61.68</v>
      </c>
      <c r="N55" s="195">
        <v>50.18</v>
      </c>
      <c r="O55" s="195">
        <v>70.89</v>
      </c>
      <c r="P55" s="195">
        <v>26.63</v>
      </c>
      <c r="Q55" s="195">
        <v>2.9</v>
      </c>
      <c r="R55" s="195">
        <v>7.74</v>
      </c>
      <c r="S55" s="195">
        <v>3.87</v>
      </c>
      <c r="T55" s="195">
        <v>0</v>
      </c>
      <c r="U55" s="195">
        <v>59.91</v>
      </c>
      <c r="V55" s="195">
        <v>1.93</v>
      </c>
      <c r="W55" s="195">
        <v>4.84</v>
      </c>
      <c r="X55" s="195">
        <v>14.51</v>
      </c>
      <c r="Y55" s="195">
        <v>0</v>
      </c>
      <c r="Z55">
        <v>0</v>
      </c>
      <c r="AA55" s="195">
        <v>10.64</v>
      </c>
      <c r="AB55" s="195">
        <v>0</v>
      </c>
      <c r="AC55" s="195">
        <v>0</v>
      </c>
      <c r="AD55" s="195">
        <v>0</v>
      </c>
      <c r="AE55" s="195">
        <v>75.349999999999994</v>
      </c>
      <c r="AF55" s="195">
        <v>0</v>
      </c>
      <c r="AG55" s="195">
        <v>0</v>
      </c>
      <c r="AH55" s="195">
        <v>0</v>
      </c>
      <c r="AI55" s="195">
        <v>139.61000000000001</v>
      </c>
      <c r="AJ55" s="195">
        <v>0</v>
      </c>
      <c r="AK55" s="195">
        <v>0</v>
      </c>
      <c r="AL55" s="195">
        <v>0</v>
      </c>
      <c r="AM55" s="195">
        <v>150</v>
      </c>
      <c r="AN55" s="195">
        <v>0</v>
      </c>
      <c r="AO55">
        <v>0</v>
      </c>
      <c r="AP55" s="195">
        <v>100.93</v>
      </c>
      <c r="AQ55" s="195">
        <v>14.51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261.17</v>
      </c>
      <c r="L56" s="195">
        <v>2.9</v>
      </c>
      <c r="M56" s="195">
        <v>61.68</v>
      </c>
      <c r="N56" s="195">
        <v>50.18</v>
      </c>
      <c r="O56" s="195">
        <v>70.89</v>
      </c>
      <c r="P56" s="195">
        <v>26.63</v>
      </c>
      <c r="Q56" s="195">
        <v>2.9</v>
      </c>
      <c r="R56" s="195">
        <v>7.74</v>
      </c>
      <c r="S56" s="195">
        <v>3.87</v>
      </c>
      <c r="T56" s="195">
        <v>0</v>
      </c>
      <c r="U56" s="195">
        <v>59.91</v>
      </c>
      <c r="V56" s="195">
        <v>1.93</v>
      </c>
      <c r="W56" s="195">
        <v>4.84</v>
      </c>
      <c r="X56" s="195">
        <v>14.51</v>
      </c>
      <c r="Y56" s="195">
        <v>0</v>
      </c>
      <c r="Z56">
        <v>0</v>
      </c>
      <c r="AA56" s="195">
        <v>10.64</v>
      </c>
      <c r="AB56" s="195">
        <v>0</v>
      </c>
      <c r="AC56" s="195">
        <v>0</v>
      </c>
      <c r="AD56" s="195">
        <v>0</v>
      </c>
      <c r="AE56" s="195">
        <v>75.349999999999994</v>
      </c>
      <c r="AF56" s="195">
        <v>0</v>
      </c>
      <c r="AG56" s="195">
        <v>0</v>
      </c>
      <c r="AH56" s="195">
        <v>0</v>
      </c>
      <c r="AI56" s="195">
        <v>139.61000000000001</v>
      </c>
      <c r="AJ56" s="195">
        <v>0</v>
      </c>
      <c r="AK56" s="195">
        <v>0</v>
      </c>
      <c r="AL56" s="195">
        <v>0</v>
      </c>
      <c r="AM56" s="195">
        <v>150</v>
      </c>
      <c r="AN56" s="195">
        <v>0</v>
      </c>
      <c r="AO56">
        <v>0</v>
      </c>
      <c r="AP56" s="195">
        <v>100.93</v>
      </c>
      <c r="AQ56" s="195">
        <v>14.51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261.17</v>
      </c>
      <c r="L57" s="195">
        <v>2.89</v>
      </c>
      <c r="M57" s="195">
        <v>61.68</v>
      </c>
      <c r="N57" s="195">
        <v>50.18</v>
      </c>
      <c r="O57" s="195">
        <v>70.89</v>
      </c>
      <c r="P57" s="195">
        <v>26.63</v>
      </c>
      <c r="Q57" s="195">
        <v>2.9</v>
      </c>
      <c r="R57" s="195">
        <v>7.74</v>
      </c>
      <c r="S57" s="195">
        <v>3.87</v>
      </c>
      <c r="T57" s="195">
        <v>0</v>
      </c>
      <c r="U57" s="195">
        <v>59.91</v>
      </c>
      <c r="V57" s="195">
        <v>1.93</v>
      </c>
      <c r="W57" s="195">
        <v>4.84</v>
      </c>
      <c r="X57" s="195">
        <v>14.51</v>
      </c>
      <c r="Y57" s="195">
        <v>0</v>
      </c>
      <c r="Z57">
        <v>0</v>
      </c>
      <c r="AA57" s="195">
        <v>10.64</v>
      </c>
      <c r="AB57" s="195">
        <v>0</v>
      </c>
      <c r="AC57" s="195">
        <v>0</v>
      </c>
      <c r="AD57" s="195">
        <v>0</v>
      </c>
      <c r="AE57" s="195">
        <v>75.349999999999994</v>
      </c>
      <c r="AF57" s="195">
        <v>0</v>
      </c>
      <c r="AG57" s="195">
        <v>0</v>
      </c>
      <c r="AH57" s="195">
        <v>0</v>
      </c>
      <c r="AI57" s="195">
        <v>139.61000000000001</v>
      </c>
      <c r="AJ57" s="195">
        <v>0</v>
      </c>
      <c r="AK57" s="195">
        <v>0</v>
      </c>
      <c r="AL57" s="195">
        <v>0</v>
      </c>
      <c r="AM57" s="195">
        <v>150</v>
      </c>
      <c r="AN57" s="195">
        <v>0</v>
      </c>
      <c r="AO57">
        <v>0</v>
      </c>
      <c r="AP57" s="195">
        <v>48.36</v>
      </c>
      <c r="AQ57" s="195">
        <v>14.51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261.17</v>
      </c>
      <c r="L58" s="195">
        <v>2.9</v>
      </c>
      <c r="M58" s="195">
        <v>61.68</v>
      </c>
      <c r="N58" s="195">
        <v>50.18</v>
      </c>
      <c r="O58" s="195">
        <v>70.89</v>
      </c>
      <c r="P58" s="195">
        <v>26.63</v>
      </c>
      <c r="Q58" s="195">
        <v>2.9</v>
      </c>
      <c r="R58" s="195">
        <v>7.74</v>
      </c>
      <c r="S58" s="195">
        <v>3.87</v>
      </c>
      <c r="T58" s="195">
        <v>0</v>
      </c>
      <c r="U58" s="195">
        <v>59.91</v>
      </c>
      <c r="V58" s="195">
        <v>1.93</v>
      </c>
      <c r="W58" s="195">
        <v>4.84</v>
      </c>
      <c r="X58" s="195">
        <v>14.51</v>
      </c>
      <c r="Y58" s="195">
        <v>0</v>
      </c>
      <c r="Z58">
        <v>0</v>
      </c>
      <c r="AA58" s="195">
        <v>10.64</v>
      </c>
      <c r="AB58" s="195">
        <v>0</v>
      </c>
      <c r="AC58" s="195">
        <v>0</v>
      </c>
      <c r="AD58" s="195">
        <v>0</v>
      </c>
      <c r="AE58" s="195">
        <v>75.349999999999994</v>
      </c>
      <c r="AF58" s="195">
        <v>0</v>
      </c>
      <c r="AG58" s="195">
        <v>0</v>
      </c>
      <c r="AH58" s="195">
        <v>0</v>
      </c>
      <c r="AI58" s="195">
        <v>139.61000000000001</v>
      </c>
      <c r="AJ58" s="195">
        <v>0</v>
      </c>
      <c r="AK58" s="195">
        <v>0</v>
      </c>
      <c r="AL58" s="195">
        <v>0</v>
      </c>
      <c r="AM58" s="195">
        <v>150</v>
      </c>
      <c r="AN58" s="195">
        <v>0</v>
      </c>
      <c r="AO58">
        <v>0</v>
      </c>
      <c r="AP58" s="195">
        <v>48.36</v>
      </c>
      <c r="AQ58" s="195">
        <v>14.51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261.17</v>
      </c>
      <c r="L59" s="195">
        <v>2.9</v>
      </c>
      <c r="M59" s="195">
        <v>61.68</v>
      </c>
      <c r="N59" s="195">
        <v>50.18</v>
      </c>
      <c r="O59" s="195">
        <v>70.89</v>
      </c>
      <c r="P59" s="195">
        <v>26.63</v>
      </c>
      <c r="Q59" s="195">
        <v>2.9</v>
      </c>
      <c r="R59" s="195">
        <v>7.74</v>
      </c>
      <c r="S59" s="195">
        <v>3.87</v>
      </c>
      <c r="T59" s="195">
        <v>0</v>
      </c>
      <c r="U59" s="195">
        <v>59.91</v>
      </c>
      <c r="V59" s="195">
        <v>1.93</v>
      </c>
      <c r="W59" s="195">
        <v>4.84</v>
      </c>
      <c r="X59" s="195">
        <v>14.51</v>
      </c>
      <c r="Y59" s="195">
        <v>0</v>
      </c>
      <c r="Z59">
        <v>0</v>
      </c>
      <c r="AA59" s="195">
        <v>10.64</v>
      </c>
      <c r="AB59" s="195">
        <v>0</v>
      </c>
      <c r="AC59" s="195">
        <v>0</v>
      </c>
      <c r="AD59" s="195">
        <v>0</v>
      </c>
      <c r="AE59" s="195">
        <v>75.349999999999994</v>
      </c>
      <c r="AF59" s="195">
        <v>0</v>
      </c>
      <c r="AG59" s="195">
        <v>0</v>
      </c>
      <c r="AH59" s="195">
        <v>0</v>
      </c>
      <c r="AI59" s="195">
        <v>139.61000000000001</v>
      </c>
      <c r="AJ59" s="195">
        <v>0</v>
      </c>
      <c r="AK59" s="195">
        <v>0</v>
      </c>
      <c r="AL59" s="195">
        <v>0</v>
      </c>
      <c r="AM59" s="195">
        <v>150</v>
      </c>
      <c r="AN59" s="195">
        <v>0</v>
      </c>
      <c r="AO59">
        <v>0</v>
      </c>
      <c r="AP59" s="195">
        <v>48.36</v>
      </c>
      <c r="AQ59" s="195">
        <v>14.51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261.17</v>
      </c>
      <c r="L60" s="195">
        <v>2.9</v>
      </c>
      <c r="M60" s="195">
        <v>61.68</v>
      </c>
      <c r="N60" s="195">
        <v>50.18</v>
      </c>
      <c r="O60" s="195">
        <v>70.89</v>
      </c>
      <c r="P60" s="195">
        <v>26.63</v>
      </c>
      <c r="Q60" s="195">
        <v>2.9</v>
      </c>
      <c r="R60" s="195">
        <v>7.74</v>
      </c>
      <c r="S60" s="195">
        <v>3.87</v>
      </c>
      <c r="T60" s="195">
        <v>0</v>
      </c>
      <c r="U60" s="195">
        <v>59.91</v>
      </c>
      <c r="V60" s="195">
        <v>1.93</v>
      </c>
      <c r="W60" s="195">
        <v>4.84</v>
      </c>
      <c r="X60" s="195">
        <v>14.51</v>
      </c>
      <c r="Y60" s="195">
        <v>0</v>
      </c>
      <c r="Z60">
        <v>0</v>
      </c>
      <c r="AA60" s="195">
        <v>11.61</v>
      </c>
      <c r="AB60" s="195">
        <v>0</v>
      </c>
      <c r="AC60" s="195">
        <v>0</v>
      </c>
      <c r="AD60" s="195">
        <v>0</v>
      </c>
      <c r="AE60" s="195">
        <v>75.349999999999994</v>
      </c>
      <c r="AF60" s="195">
        <v>0</v>
      </c>
      <c r="AG60" s="195">
        <v>0</v>
      </c>
      <c r="AH60" s="195">
        <v>0</v>
      </c>
      <c r="AI60" s="195">
        <v>139.61000000000001</v>
      </c>
      <c r="AJ60" s="195">
        <v>0</v>
      </c>
      <c r="AK60" s="195">
        <v>0</v>
      </c>
      <c r="AL60" s="195">
        <v>0</v>
      </c>
      <c r="AM60" s="195">
        <v>150</v>
      </c>
      <c r="AN60" s="195">
        <v>0</v>
      </c>
      <c r="AO60">
        <v>0</v>
      </c>
      <c r="AP60" s="195">
        <v>48.36</v>
      </c>
      <c r="AQ60" s="195">
        <v>14.51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261.17</v>
      </c>
      <c r="L61" s="195">
        <v>2.93</v>
      </c>
      <c r="M61" s="195">
        <v>61.68</v>
      </c>
      <c r="N61" s="195">
        <v>50.18</v>
      </c>
      <c r="O61" s="195">
        <v>70.89</v>
      </c>
      <c r="P61" s="195">
        <v>26.63</v>
      </c>
      <c r="Q61" s="195">
        <v>2.9</v>
      </c>
      <c r="R61" s="195">
        <v>7.74</v>
      </c>
      <c r="S61" s="195">
        <v>3.87</v>
      </c>
      <c r="T61" s="195">
        <v>0</v>
      </c>
      <c r="U61" s="195">
        <v>59.91</v>
      </c>
      <c r="V61" s="195">
        <v>1.93</v>
      </c>
      <c r="W61" s="195">
        <v>4.84</v>
      </c>
      <c r="X61" s="195">
        <v>14.51</v>
      </c>
      <c r="Y61" s="195">
        <v>0</v>
      </c>
      <c r="Z61">
        <v>0</v>
      </c>
      <c r="AA61" s="195">
        <v>11.61</v>
      </c>
      <c r="AB61" s="195">
        <v>0</v>
      </c>
      <c r="AC61" s="195">
        <v>0</v>
      </c>
      <c r="AD61" s="195">
        <v>0</v>
      </c>
      <c r="AE61" s="195">
        <v>75.349999999999994</v>
      </c>
      <c r="AF61" s="195">
        <v>0</v>
      </c>
      <c r="AG61" s="195">
        <v>0</v>
      </c>
      <c r="AH61" s="195">
        <v>0</v>
      </c>
      <c r="AI61" s="195">
        <v>139.61000000000001</v>
      </c>
      <c r="AJ61" s="195">
        <v>0</v>
      </c>
      <c r="AK61" s="195">
        <v>0</v>
      </c>
      <c r="AL61" s="195">
        <v>0</v>
      </c>
      <c r="AM61" s="195">
        <v>150</v>
      </c>
      <c r="AN61" s="195">
        <v>0</v>
      </c>
      <c r="AO61">
        <v>0</v>
      </c>
      <c r="AP61" s="195">
        <v>48.36</v>
      </c>
      <c r="AQ61" s="195">
        <v>14.51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261.17</v>
      </c>
      <c r="L62" s="195">
        <v>2.93</v>
      </c>
      <c r="M62" s="195">
        <v>61.68</v>
      </c>
      <c r="N62" s="195">
        <v>50.18</v>
      </c>
      <c r="O62" s="195">
        <v>70.89</v>
      </c>
      <c r="P62" s="195">
        <v>26.63</v>
      </c>
      <c r="Q62" s="195">
        <v>2.9</v>
      </c>
      <c r="R62" s="195">
        <v>7.74</v>
      </c>
      <c r="S62" s="195">
        <v>3.87</v>
      </c>
      <c r="T62" s="195">
        <v>0</v>
      </c>
      <c r="U62" s="195">
        <v>59.91</v>
      </c>
      <c r="V62" s="195">
        <v>1.93</v>
      </c>
      <c r="W62" s="195">
        <v>4.84</v>
      </c>
      <c r="X62" s="195">
        <v>14.51</v>
      </c>
      <c r="Y62" s="195">
        <v>0</v>
      </c>
      <c r="Z62">
        <v>0</v>
      </c>
      <c r="AA62" s="195">
        <v>11.61</v>
      </c>
      <c r="AB62" s="195">
        <v>0</v>
      </c>
      <c r="AC62" s="195">
        <v>0</v>
      </c>
      <c r="AD62" s="195">
        <v>0</v>
      </c>
      <c r="AE62" s="195">
        <v>75.349999999999994</v>
      </c>
      <c r="AF62" s="195">
        <v>0</v>
      </c>
      <c r="AG62" s="195">
        <v>0</v>
      </c>
      <c r="AH62" s="195">
        <v>0</v>
      </c>
      <c r="AI62" s="195">
        <v>139.61000000000001</v>
      </c>
      <c r="AJ62" s="195">
        <v>0</v>
      </c>
      <c r="AK62" s="195">
        <v>0</v>
      </c>
      <c r="AL62" s="195">
        <v>0</v>
      </c>
      <c r="AM62" s="195">
        <v>150</v>
      </c>
      <c r="AN62" s="195">
        <v>0</v>
      </c>
      <c r="AO62">
        <v>0</v>
      </c>
      <c r="AP62" s="195">
        <v>48.36</v>
      </c>
      <c r="AQ62" s="195">
        <v>14.51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261.17</v>
      </c>
      <c r="L63" s="195">
        <v>2.93</v>
      </c>
      <c r="M63" s="195">
        <v>61.68</v>
      </c>
      <c r="N63" s="195">
        <v>50.18</v>
      </c>
      <c r="O63" s="195">
        <v>70.89</v>
      </c>
      <c r="P63" s="195">
        <v>26.63</v>
      </c>
      <c r="Q63" s="195">
        <v>2.9</v>
      </c>
      <c r="R63" s="195">
        <v>7.74</v>
      </c>
      <c r="S63" s="195">
        <v>3.87</v>
      </c>
      <c r="T63" s="195">
        <v>0</v>
      </c>
      <c r="U63" s="195">
        <v>59.91</v>
      </c>
      <c r="V63" s="195">
        <v>1.93</v>
      </c>
      <c r="W63" s="195">
        <v>4.84</v>
      </c>
      <c r="X63" s="195">
        <v>14.51</v>
      </c>
      <c r="Y63" s="195">
        <v>0</v>
      </c>
      <c r="Z63">
        <v>0</v>
      </c>
      <c r="AA63" s="195">
        <v>10.64</v>
      </c>
      <c r="AB63" s="195">
        <v>0</v>
      </c>
      <c r="AC63" s="195">
        <v>0</v>
      </c>
      <c r="AD63" s="195">
        <v>0</v>
      </c>
      <c r="AE63" s="195">
        <v>75.349999999999994</v>
      </c>
      <c r="AF63" s="195">
        <v>0</v>
      </c>
      <c r="AG63" s="195">
        <v>0</v>
      </c>
      <c r="AH63" s="195">
        <v>0</v>
      </c>
      <c r="AI63" s="195">
        <v>139.61000000000001</v>
      </c>
      <c r="AJ63" s="195">
        <v>0</v>
      </c>
      <c r="AK63" s="195">
        <v>0</v>
      </c>
      <c r="AL63" s="195">
        <v>0</v>
      </c>
      <c r="AM63" s="195">
        <v>150</v>
      </c>
      <c r="AN63" s="195">
        <v>0</v>
      </c>
      <c r="AO63">
        <v>0</v>
      </c>
      <c r="AP63" s="195">
        <v>100.93</v>
      </c>
      <c r="AQ63" s="195">
        <v>14.51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261.17</v>
      </c>
      <c r="L64" s="195">
        <v>2.93</v>
      </c>
      <c r="M64" s="195">
        <v>61.68</v>
      </c>
      <c r="N64" s="195">
        <v>50.18</v>
      </c>
      <c r="O64" s="195">
        <v>70.89</v>
      </c>
      <c r="P64" s="195">
        <v>26.63</v>
      </c>
      <c r="Q64" s="195">
        <v>2.9</v>
      </c>
      <c r="R64" s="195">
        <v>7.74</v>
      </c>
      <c r="S64" s="195">
        <v>3.87</v>
      </c>
      <c r="T64" s="195">
        <v>0</v>
      </c>
      <c r="U64" s="195">
        <v>59.91</v>
      </c>
      <c r="V64" s="195">
        <v>1.93</v>
      </c>
      <c r="W64" s="195">
        <v>4.84</v>
      </c>
      <c r="X64" s="195">
        <v>62.67</v>
      </c>
      <c r="Y64" s="195">
        <v>0</v>
      </c>
      <c r="Z64">
        <v>0</v>
      </c>
      <c r="AA64" s="195">
        <v>10.64</v>
      </c>
      <c r="AB64" s="195">
        <v>0</v>
      </c>
      <c r="AC64" s="195">
        <v>0</v>
      </c>
      <c r="AD64" s="195">
        <v>0</v>
      </c>
      <c r="AE64" s="195">
        <v>75.349999999999994</v>
      </c>
      <c r="AF64" s="195">
        <v>0</v>
      </c>
      <c r="AG64" s="195">
        <v>0</v>
      </c>
      <c r="AH64" s="195">
        <v>0</v>
      </c>
      <c r="AI64" s="195">
        <v>139.61000000000001</v>
      </c>
      <c r="AJ64" s="195">
        <v>0</v>
      </c>
      <c r="AK64" s="195">
        <v>0</v>
      </c>
      <c r="AL64" s="195">
        <v>0</v>
      </c>
      <c r="AM64" s="195">
        <v>150</v>
      </c>
      <c r="AN64" s="195">
        <v>0</v>
      </c>
      <c r="AO64">
        <v>0</v>
      </c>
      <c r="AP64" s="195">
        <v>100.93</v>
      </c>
      <c r="AQ64" s="195">
        <v>14.51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261.17</v>
      </c>
      <c r="L65" s="195">
        <v>2.93</v>
      </c>
      <c r="M65" s="195">
        <v>61.68</v>
      </c>
      <c r="N65" s="195">
        <v>50.18</v>
      </c>
      <c r="O65" s="195">
        <v>70.89</v>
      </c>
      <c r="P65" s="195">
        <v>26.63</v>
      </c>
      <c r="Q65" s="195">
        <v>2.98</v>
      </c>
      <c r="R65" s="195">
        <v>7.74</v>
      </c>
      <c r="S65" s="195">
        <v>3.87</v>
      </c>
      <c r="T65" s="195">
        <v>0</v>
      </c>
      <c r="U65" s="195">
        <v>59.91</v>
      </c>
      <c r="V65" s="195">
        <v>6.05</v>
      </c>
      <c r="W65" s="195">
        <v>12.02</v>
      </c>
      <c r="X65" s="195">
        <v>62.67</v>
      </c>
      <c r="Y65" s="195">
        <v>0</v>
      </c>
      <c r="Z65">
        <v>0</v>
      </c>
      <c r="AA65" s="195">
        <v>10.64</v>
      </c>
      <c r="AB65" s="195">
        <v>0</v>
      </c>
      <c r="AC65" s="195">
        <v>0</v>
      </c>
      <c r="AD65" s="195">
        <v>0</v>
      </c>
      <c r="AE65" s="195">
        <v>75.349999999999994</v>
      </c>
      <c r="AF65" s="195">
        <v>0</v>
      </c>
      <c r="AG65" s="195">
        <v>0</v>
      </c>
      <c r="AH65" s="195">
        <v>0</v>
      </c>
      <c r="AI65" s="195">
        <v>139.61000000000001</v>
      </c>
      <c r="AJ65" s="195">
        <v>0</v>
      </c>
      <c r="AK65" s="195">
        <v>0</v>
      </c>
      <c r="AL65" s="195">
        <v>0</v>
      </c>
      <c r="AM65" s="195">
        <v>150</v>
      </c>
      <c r="AN65" s="195">
        <v>0</v>
      </c>
      <c r="AO65">
        <v>0</v>
      </c>
      <c r="AP65" s="195">
        <v>100.93</v>
      </c>
      <c r="AQ65" s="195">
        <v>14.51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261.17</v>
      </c>
      <c r="L66" s="195">
        <v>2.93</v>
      </c>
      <c r="M66" s="195">
        <v>61.68</v>
      </c>
      <c r="N66" s="195">
        <v>50.18</v>
      </c>
      <c r="O66" s="195">
        <v>70.89</v>
      </c>
      <c r="P66" s="195">
        <v>26.63</v>
      </c>
      <c r="Q66" s="195">
        <v>2.98</v>
      </c>
      <c r="R66" s="195">
        <v>7.74</v>
      </c>
      <c r="S66" s="195">
        <v>3.87</v>
      </c>
      <c r="T66" s="195">
        <v>0</v>
      </c>
      <c r="U66" s="195">
        <v>59.91</v>
      </c>
      <c r="V66" s="195">
        <v>6.05</v>
      </c>
      <c r="W66" s="195">
        <v>13.53</v>
      </c>
      <c r="X66" s="195">
        <v>62.67</v>
      </c>
      <c r="Y66" s="195">
        <v>0</v>
      </c>
      <c r="Z66">
        <v>0</v>
      </c>
      <c r="AA66" s="195">
        <v>10.64</v>
      </c>
      <c r="AB66" s="195">
        <v>0</v>
      </c>
      <c r="AC66" s="195">
        <v>0</v>
      </c>
      <c r="AD66" s="195">
        <v>0</v>
      </c>
      <c r="AE66" s="195">
        <v>75.349999999999994</v>
      </c>
      <c r="AF66" s="195">
        <v>0</v>
      </c>
      <c r="AG66" s="195">
        <v>0</v>
      </c>
      <c r="AH66" s="195">
        <v>0</v>
      </c>
      <c r="AI66" s="195">
        <v>139.61000000000001</v>
      </c>
      <c r="AJ66" s="195">
        <v>0</v>
      </c>
      <c r="AK66" s="195">
        <v>0</v>
      </c>
      <c r="AL66" s="195">
        <v>0</v>
      </c>
      <c r="AM66" s="195">
        <v>150</v>
      </c>
      <c r="AN66" s="195">
        <v>0</v>
      </c>
      <c r="AO66">
        <v>0</v>
      </c>
      <c r="AP66" s="195">
        <v>100.93</v>
      </c>
      <c r="AQ66" s="195">
        <v>14.51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324.04000000000002</v>
      </c>
      <c r="L67" s="195">
        <v>2.93</v>
      </c>
      <c r="M67" s="195">
        <v>61.68</v>
      </c>
      <c r="N67" s="195">
        <v>50.18</v>
      </c>
      <c r="O67" s="195">
        <v>70.89</v>
      </c>
      <c r="P67" s="195">
        <v>26.63</v>
      </c>
      <c r="Q67" s="195">
        <v>2.9</v>
      </c>
      <c r="R67" s="195">
        <v>18.010000000000002</v>
      </c>
      <c r="S67" s="195">
        <v>3.87</v>
      </c>
      <c r="T67" s="195">
        <v>0</v>
      </c>
      <c r="U67" s="195">
        <v>59.91</v>
      </c>
      <c r="V67" s="195">
        <v>6.05</v>
      </c>
      <c r="W67" s="195">
        <v>13.67</v>
      </c>
      <c r="X67" s="195">
        <v>62.67</v>
      </c>
      <c r="Y67" s="195">
        <v>0</v>
      </c>
      <c r="Z67">
        <v>0</v>
      </c>
      <c r="AA67" s="195">
        <v>10.64</v>
      </c>
      <c r="AB67" s="195">
        <v>0</v>
      </c>
      <c r="AC67" s="195">
        <v>0</v>
      </c>
      <c r="AD67" s="195">
        <v>0</v>
      </c>
      <c r="AE67" s="195">
        <v>75.349999999999994</v>
      </c>
      <c r="AF67" s="195">
        <v>0</v>
      </c>
      <c r="AG67" s="195">
        <v>0</v>
      </c>
      <c r="AH67" s="195">
        <v>0</v>
      </c>
      <c r="AI67" s="195">
        <v>139.61000000000001</v>
      </c>
      <c r="AJ67" s="195">
        <v>0</v>
      </c>
      <c r="AK67" s="195">
        <v>0</v>
      </c>
      <c r="AL67" s="195">
        <v>0</v>
      </c>
      <c r="AM67" s="195">
        <v>150</v>
      </c>
      <c r="AN67" s="195">
        <v>0</v>
      </c>
      <c r="AO67">
        <v>0</v>
      </c>
      <c r="AP67" s="195">
        <v>100.93</v>
      </c>
      <c r="AQ67" s="195">
        <v>32.58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377.25</v>
      </c>
      <c r="L68" s="195">
        <v>2.93</v>
      </c>
      <c r="M68" s="195">
        <v>61.68</v>
      </c>
      <c r="N68" s="195">
        <v>50.18</v>
      </c>
      <c r="O68" s="195">
        <v>70.89</v>
      </c>
      <c r="P68" s="195">
        <v>26.63</v>
      </c>
      <c r="Q68" s="195">
        <v>2.9</v>
      </c>
      <c r="R68" s="195">
        <v>18.010000000000002</v>
      </c>
      <c r="S68" s="195">
        <v>3.87</v>
      </c>
      <c r="T68" s="195">
        <v>0</v>
      </c>
      <c r="U68" s="195">
        <v>59.91</v>
      </c>
      <c r="V68" s="195">
        <v>6.05</v>
      </c>
      <c r="W68" s="195">
        <v>13.67</v>
      </c>
      <c r="X68" s="195">
        <v>62.67</v>
      </c>
      <c r="Y68" s="195">
        <v>0</v>
      </c>
      <c r="Z68">
        <v>0</v>
      </c>
      <c r="AA68" s="195">
        <v>10.64</v>
      </c>
      <c r="AB68" s="195">
        <v>0</v>
      </c>
      <c r="AC68" s="195">
        <v>0</v>
      </c>
      <c r="AD68" s="195">
        <v>0</v>
      </c>
      <c r="AE68" s="195">
        <v>75.349999999999994</v>
      </c>
      <c r="AF68" s="195">
        <v>0</v>
      </c>
      <c r="AG68" s="195">
        <v>0</v>
      </c>
      <c r="AH68" s="195">
        <v>0</v>
      </c>
      <c r="AI68" s="195">
        <v>139.61000000000001</v>
      </c>
      <c r="AJ68" s="195">
        <v>0</v>
      </c>
      <c r="AK68" s="195">
        <v>0</v>
      </c>
      <c r="AL68" s="195">
        <v>0</v>
      </c>
      <c r="AM68" s="195">
        <v>150</v>
      </c>
      <c r="AN68" s="195">
        <v>0</v>
      </c>
      <c r="AO68">
        <v>0</v>
      </c>
      <c r="AP68" s="195">
        <v>100.93</v>
      </c>
      <c r="AQ68" s="195">
        <v>32.58</v>
      </c>
      <c r="AR68" s="195">
        <v>47.5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401.43</v>
      </c>
      <c r="L69" s="195">
        <v>2.93</v>
      </c>
      <c r="M69" s="195">
        <v>61.68</v>
      </c>
      <c r="N69" s="195">
        <v>50.18</v>
      </c>
      <c r="O69" s="195">
        <v>70.89</v>
      </c>
      <c r="P69" s="195">
        <v>26.63</v>
      </c>
      <c r="Q69" s="195">
        <v>2.9</v>
      </c>
      <c r="R69" s="195">
        <v>18.010000000000002</v>
      </c>
      <c r="S69" s="195">
        <v>3.87</v>
      </c>
      <c r="T69" s="195">
        <v>0</v>
      </c>
      <c r="U69" s="195">
        <v>59.91</v>
      </c>
      <c r="V69" s="195">
        <v>6.05</v>
      </c>
      <c r="W69" s="195">
        <v>13.67</v>
      </c>
      <c r="X69" s="195">
        <v>62.67</v>
      </c>
      <c r="Y69" s="195">
        <v>0</v>
      </c>
      <c r="Z69">
        <v>0</v>
      </c>
      <c r="AA69" s="195">
        <v>10.64</v>
      </c>
      <c r="AB69" s="195">
        <v>0</v>
      </c>
      <c r="AC69" s="195">
        <v>0</v>
      </c>
      <c r="AD69" s="195">
        <v>0</v>
      </c>
      <c r="AE69" s="195">
        <v>75.349999999999994</v>
      </c>
      <c r="AF69" s="195">
        <v>0</v>
      </c>
      <c r="AG69" s="195">
        <v>0</v>
      </c>
      <c r="AH69" s="195">
        <v>0</v>
      </c>
      <c r="AI69" s="195">
        <v>136.62</v>
      </c>
      <c r="AJ69" s="195">
        <v>0</v>
      </c>
      <c r="AK69" s="195">
        <v>0</v>
      </c>
      <c r="AL69" s="195">
        <v>0</v>
      </c>
      <c r="AM69" s="195">
        <v>150</v>
      </c>
      <c r="AN69" s="195">
        <v>0</v>
      </c>
      <c r="AO69">
        <v>0</v>
      </c>
      <c r="AP69" s="195">
        <v>100.93</v>
      </c>
      <c r="AQ69" s="195">
        <v>32.58</v>
      </c>
      <c r="AR69" s="195">
        <v>41.82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425.61</v>
      </c>
      <c r="L70" s="195">
        <v>2.93</v>
      </c>
      <c r="M70" s="195">
        <v>61.68</v>
      </c>
      <c r="N70" s="195">
        <v>50.18</v>
      </c>
      <c r="O70" s="195">
        <v>70.89</v>
      </c>
      <c r="P70" s="195">
        <v>26.63</v>
      </c>
      <c r="Q70" s="195">
        <v>2.9</v>
      </c>
      <c r="R70" s="195">
        <v>18.010000000000002</v>
      </c>
      <c r="S70" s="195">
        <v>3.87</v>
      </c>
      <c r="T70" s="195">
        <v>0</v>
      </c>
      <c r="U70" s="195">
        <v>59.91</v>
      </c>
      <c r="V70" s="195">
        <v>6.05</v>
      </c>
      <c r="W70" s="195">
        <v>13.67</v>
      </c>
      <c r="X70" s="195">
        <v>62.67</v>
      </c>
      <c r="Y70" s="195">
        <v>0</v>
      </c>
      <c r="Z70">
        <v>0</v>
      </c>
      <c r="AA70" s="195">
        <v>10.64</v>
      </c>
      <c r="AB70" s="195">
        <v>0</v>
      </c>
      <c r="AC70" s="195">
        <v>0</v>
      </c>
      <c r="AD70" s="195">
        <v>0</v>
      </c>
      <c r="AE70" s="195">
        <v>75.349999999999994</v>
      </c>
      <c r="AF70" s="195">
        <v>0</v>
      </c>
      <c r="AG70" s="195">
        <v>0</v>
      </c>
      <c r="AH70" s="195">
        <v>0</v>
      </c>
      <c r="AI70" s="195">
        <v>136.62</v>
      </c>
      <c r="AJ70" s="195">
        <v>0</v>
      </c>
      <c r="AK70" s="195">
        <v>0</v>
      </c>
      <c r="AL70" s="195">
        <v>0</v>
      </c>
      <c r="AM70" s="195">
        <v>150</v>
      </c>
      <c r="AN70" s="195">
        <v>0</v>
      </c>
      <c r="AO70">
        <v>0</v>
      </c>
      <c r="AP70" s="195">
        <v>100.93</v>
      </c>
      <c r="AQ70" s="195">
        <v>32.58</v>
      </c>
      <c r="AR70" s="195">
        <v>33.090000000000003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464.3</v>
      </c>
      <c r="L71" s="195">
        <v>2.93</v>
      </c>
      <c r="M71" s="195">
        <v>61.68</v>
      </c>
      <c r="N71" s="195">
        <v>50.18</v>
      </c>
      <c r="O71" s="195">
        <v>70.89</v>
      </c>
      <c r="P71" s="195">
        <v>26.63</v>
      </c>
      <c r="Q71" s="195">
        <v>2.9</v>
      </c>
      <c r="R71" s="195">
        <v>18.010000000000002</v>
      </c>
      <c r="S71" s="195">
        <v>3.87</v>
      </c>
      <c r="T71" s="195">
        <v>0</v>
      </c>
      <c r="U71" s="195">
        <v>59.91</v>
      </c>
      <c r="V71" s="195">
        <v>6.05</v>
      </c>
      <c r="W71" s="195">
        <v>13.67</v>
      </c>
      <c r="X71" s="195">
        <v>62.67</v>
      </c>
      <c r="Y71" s="195">
        <v>0</v>
      </c>
      <c r="Z71">
        <v>0</v>
      </c>
      <c r="AA71" s="195">
        <v>10.64</v>
      </c>
      <c r="AB71" s="195">
        <v>0</v>
      </c>
      <c r="AC71" s="195">
        <v>0</v>
      </c>
      <c r="AD71" s="195">
        <v>0</v>
      </c>
      <c r="AE71" s="195">
        <v>75.349999999999994</v>
      </c>
      <c r="AF71" s="195">
        <v>0</v>
      </c>
      <c r="AG71" s="195">
        <v>0</v>
      </c>
      <c r="AH71" s="195">
        <v>0</v>
      </c>
      <c r="AI71" s="195">
        <v>136.62</v>
      </c>
      <c r="AJ71" s="195">
        <v>0</v>
      </c>
      <c r="AK71" s="195">
        <v>0</v>
      </c>
      <c r="AL71" s="195">
        <v>0</v>
      </c>
      <c r="AM71" s="195">
        <v>150</v>
      </c>
      <c r="AN71" s="195">
        <v>0</v>
      </c>
      <c r="AO71">
        <v>0</v>
      </c>
      <c r="AP71" s="195">
        <v>100.93</v>
      </c>
      <c r="AQ71" s="195">
        <v>32.58</v>
      </c>
      <c r="AR71" s="195">
        <v>27.39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478.81</v>
      </c>
      <c r="L72" s="195">
        <v>2.93</v>
      </c>
      <c r="M72" s="195">
        <v>61.68</v>
      </c>
      <c r="N72" s="195">
        <v>50.18</v>
      </c>
      <c r="O72" s="195">
        <v>70.89</v>
      </c>
      <c r="P72" s="195">
        <v>26.63</v>
      </c>
      <c r="Q72" s="195">
        <v>2.9</v>
      </c>
      <c r="R72" s="195">
        <v>18.010000000000002</v>
      </c>
      <c r="S72" s="195">
        <v>3.87</v>
      </c>
      <c r="T72" s="195">
        <v>0</v>
      </c>
      <c r="U72" s="195">
        <v>59.91</v>
      </c>
      <c r="V72" s="195">
        <v>6.05</v>
      </c>
      <c r="W72" s="195">
        <v>13.67</v>
      </c>
      <c r="X72" s="195">
        <v>62.67</v>
      </c>
      <c r="Y72" s="195">
        <v>0</v>
      </c>
      <c r="Z72">
        <v>0</v>
      </c>
      <c r="AA72" s="195">
        <v>10.64</v>
      </c>
      <c r="AB72" s="195">
        <v>0</v>
      </c>
      <c r="AC72" s="195">
        <v>0</v>
      </c>
      <c r="AD72" s="195">
        <v>0</v>
      </c>
      <c r="AE72" s="195">
        <v>75.349999999999994</v>
      </c>
      <c r="AF72" s="195">
        <v>0</v>
      </c>
      <c r="AG72" s="195">
        <v>0</v>
      </c>
      <c r="AH72" s="195">
        <v>0</v>
      </c>
      <c r="AI72" s="195">
        <v>136.62</v>
      </c>
      <c r="AJ72" s="195">
        <v>0</v>
      </c>
      <c r="AK72" s="195">
        <v>0</v>
      </c>
      <c r="AL72" s="195">
        <v>0</v>
      </c>
      <c r="AM72" s="195">
        <v>150</v>
      </c>
      <c r="AN72" s="195">
        <v>0</v>
      </c>
      <c r="AO72">
        <v>0</v>
      </c>
      <c r="AP72" s="195">
        <v>100.93</v>
      </c>
      <c r="AQ72" s="195">
        <v>32.58</v>
      </c>
      <c r="AR72" s="195">
        <v>21.43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495.58</v>
      </c>
      <c r="L73" s="195">
        <v>2.93</v>
      </c>
      <c r="M73" s="195">
        <v>61.68</v>
      </c>
      <c r="N73" s="195">
        <v>50.18</v>
      </c>
      <c r="O73" s="195">
        <v>70.89</v>
      </c>
      <c r="P73" s="195">
        <v>26.63</v>
      </c>
      <c r="Q73" s="195">
        <v>2.9</v>
      </c>
      <c r="R73" s="195">
        <v>18.010000000000002</v>
      </c>
      <c r="S73" s="195">
        <v>3.87</v>
      </c>
      <c r="T73" s="195">
        <v>0</v>
      </c>
      <c r="U73" s="195">
        <v>59.91</v>
      </c>
      <c r="V73" s="195">
        <v>6.05</v>
      </c>
      <c r="W73" s="195">
        <v>13.67</v>
      </c>
      <c r="X73" s="195">
        <v>62.67</v>
      </c>
      <c r="Y73" s="195">
        <v>0</v>
      </c>
      <c r="Z73">
        <v>0</v>
      </c>
      <c r="AA73" s="195">
        <v>10.64</v>
      </c>
      <c r="AB73" s="195">
        <v>0</v>
      </c>
      <c r="AC73" s="195">
        <v>0</v>
      </c>
      <c r="AD73" s="195">
        <v>0</v>
      </c>
      <c r="AE73" s="195">
        <v>72.84</v>
      </c>
      <c r="AF73" s="195">
        <v>0</v>
      </c>
      <c r="AG73" s="195">
        <v>0</v>
      </c>
      <c r="AH73" s="195">
        <v>0</v>
      </c>
      <c r="AI73" s="195">
        <v>136.62</v>
      </c>
      <c r="AJ73" s="195">
        <v>0</v>
      </c>
      <c r="AK73" s="195">
        <v>0</v>
      </c>
      <c r="AL73" s="195">
        <v>0</v>
      </c>
      <c r="AM73" s="195">
        <v>150</v>
      </c>
      <c r="AN73" s="195">
        <v>0</v>
      </c>
      <c r="AO73">
        <v>0</v>
      </c>
      <c r="AP73" s="195">
        <v>100.93</v>
      </c>
      <c r="AQ73" s="195">
        <v>32.58</v>
      </c>
      <c r="AR73" s="195">
        <v>12.54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495.58</v>
      </c>
      <c r="L74" s="195">
        <v>2.93</v>
      </c>
      <c r="M74" s="195">
        <v>61.68</v>
      </c>
      <c r="N74" s="195">
        <v>50.18</v>
      </c>
      <c r="O74" s="195">
        <v>70.89</v>
      </c>
      <c r="P74" s="195">
        <v>26.63</v>
      </c>
      <c r="Q74" s="195">
        <v>2.9</v>
      </c>
      <c r="R74" s="195">
        <v>18.010000000000002</v>
      </c>
      <c r="S74" s="195">
        <v>3.87</v>
      </c>
      <c r="T74" s="195">
        <v>0</v>
      </c>
      <c r="U74" s="195">
        <v>59.91</v>
      </c>
      <c r="V74" s="195">
        <v>6.05</v>
      </c>
      <c r="W74" s="195">
        <v>13.67</v>
      </c>
      <c r="X74" s="195">
        <v>62.67</v>
      </c>
      <c r="Y74" s="195">
        <v>0</v>
      </c>
      <c r="Z74">
        <v>0</v>
      </c>
      <c r="AA74" s="195">
        <v>10.64</v>
      </c>
      <c r="AB74" s="195">
        <v>0</v>
      </c>
      <c r="AC74" s="195">
        <v>0</v>
      </c>
      <c r="AD74" s="195">
        <v>0</v>
      </c>
      <c r="AE74" s="195">
        <v>72.84</v>
      </c>
      <c r="AF74" s="195">
        <v>0</v>
      </c>
      <c r="AG74" s="195">
        <v>0</v>
      </c>
      <c r="AH74" s="195">
        <v>0</v>
      </c>
      <c r="AI74" s="195">
        <v>136.62</v>
      </c>
      <c r="AJ74" s="195">
        <v>0</v>
      </c>
      <c r="AK74" s="195">
        <v>0</v>
      </c>
      <c r="AL74" s="195">
        <v>0</v>
      </c>
      <c r="AM74" s="195">
        <v>150</v>
      </c>
      <c r="AN74" s="195">
        <v>0</v>
      </c>
      <c r="AO74">
        <v>0</v>
      </c>
      <c r="AP74" s="195">
        <v>100.93</v>
      </c>
      <c r="AQ74" s="195">
        <v>32.58</v>
      </c>
      <c r="AR74" s="195">
        <v>7.56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495.58</v>
      </c>
      <c r="L75" s="195">
        <v>9.11</v>
      </c>
      <c r="M75" s="195">
        <v>61.68</v>
      </c>
      <c r="N75" s="195">
        <v>50.18</v>
      </c>
      <c r="O75" s="195">
        <v>70.89</v>
      </c>
      <c r="P75" s="195">
        <v>26.63</v>
      </c>
      <c r="Q75" s="195">
        <v>8.49</v>
      </c>
      <c r="R75" s="195">
        <v>18.010000000000002</v>
      </c>
      <c r="S75" s="195">
        <v>11.21</v>
      </c>
      <c r="T75" s="195">
        <v>0</v>
      </c>
      <c r="U75" s="195">
        <v>59.89</v>
      </c>
      <c r="V75" s="195">
        <v>6.05</v>
      </c>
      <c r="W75" s="195">
        <v>12.28</v>
      </c>
      <c r="X75" s="195">
        <v>62.67</v>
      </c>
      <c r="Y75" s="195">
        <v>0</v>
      </c>
      <c r="Z75">
        <v>0</v>
      </c>
      <c r="AA75" s="195">
        <v>10.64</v>
      </c>
      <c r="AB75" s="195">
        <v>0</v>
      </c>
      <c r="AC75" s="195">
        <v>0</v>
      </c>
      <c r="AD75" s="195">
        <v>0</v>
      </c>
      <c r="AE75" s="195">
        <v>72.84</v>
      </c>
      <c r="AF75" s="195">
        <v>0</v>
      </c>
      <c r="AG75" s="195">
        <v>0</v>
      </c>
      <c r="AH75" s="195">
        <v>0</v>
      </c>
      <c r="AI75" s="195">
        <v>136.62</v>
      </c>
      <c r="AJ75" s="195">
        <v>0</v>
      </c>
      <c r="AK75" s="195">
        <v>0</v>
      </c>
      <c r="AL75" s="195">
        <v>0</v>
      </c>
      <c r="AM75" s="195">
        <v>150</v>
      </c>
      <c r="AN75" s="195">
        <v>0</v>
      </c>
      <c r="AO75">
        <v>0</v>
      </c>
      <c r="AP75" s="195">
        <v>100.93</v>
      </c>
      <c r="AQ75" s="195">
        <v>32.58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495.58</v>
      </c>
      <c r="L76" s="195">
        <v>9.11</v>
      </c>
      <c r="M76" s="195">
        <v>61.68</v>
      </c>
      <c r="N76" s="195">
        <v>50.18</v>
      </c>
      <c r="O76" s="195">
        <v>70.89</v>
      </c>
      <c r="P76" s="195">
        <v>26.63</v>
      </c>
      <c r="Q76" s="195">
        <v>8.49</v>
      </c>
      <c r="R76" s="195">
        <v>18.010000000000002</v>
      </c>
      <c r="S76" s="195">
        <v>11.21</v>
      </c>
      <c r="T76" s="195">
        <v>0</v>
      </c>
      <c r="U76" s="195">
        <v>59.89</v>
      </c>
      <c r="V76" s="195">
        <v>6.05</v>
      </c>
      <c r="W76" s="195">
        <v>12.28</v>
      </c>
      <c r="X76" s="195">
        <v>62.67</v>
      </c>
      <c r="Y76" s="195">
        <v>0</v>
      </c>
      <c r="Z76">
        <v>0</v>
      </c>
      <c r="AA76" s="195">
        <v>10.64</v>
      </c>
      <c r="AB76" s="195">
        <v>0</v>
      </c>
      <c r="AC76" s="195">
        <v>0</v>
      </c>
      <c r="AD76" s="195">
        <v>0</v>
      </c>
      <c r="AE76" s="195">
        <v>72.84</v>
      </c>
      <c r="AF76" s="195">
        <v>0</v>
      </c>
      <c r="AG76" s="195">
        <v>0</v>
      </c>
      <c r="AH76" s="195">
        <v>0</v>
      </c>
      <c r="AI76" s="195">
        <v>136.62</v>
      </c>
      <c r="AJ76" s="195">
        <v>0</v>
      </c>
      <c r="AK76" s="195">
        <v>0</v>
      </c>
      <c r="AL76" s="195">
        <v>0</v>
      </c>
      <c r="AM76" s="195">
        <v>150</v>
      </c>
      <c r="AN76" s="195">
        <v>0</v>
      </c>
      <c r="AO76">
        <v>0</v>
      </c>
      <c r="AP76" s="195">
        <v>100.93</v>
      </c>
      <c r="AQ76" s="195">
        <v>32.58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9.81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495.58</v>
      </c>
      <c r="L77" s="195">
        <v>9.11</v>
      </c>
      <c r="M77" s="195">
        <v>61.68</v>
      </c>
      <c r="N77" s="195">
        <v>50.18</v>
      </c>
      <c r="O77" s="195">
        <v>70.89</v>
      </c>
      <c r="P77" s="195">
        <v>26.63</v>
      </c>
      <c r="Q77" s="195">
        <v>8.49</v>
      </c>
      <c r="R77" s="195">
        <v>18.010000000000002</v>
      </c>
      <c r="S77" s="195">
        <v>11.21</v>
      </c>
      <c r="T77" s="195">
        <v>0</v>
      </c>
      <c r="U77" s="195">
        <v>59.89</v>
      </c>
      <c r="V77" s="195">
        <v>6.05</v>
      </c>
      <c r="W77" s="195">
        <v>12.28</v>
      </c>
      <c r="X77" s="195">
        <v>62.67</v>
      </c>
      <c r="Y77" s="195">
        <v>0</v>
      </c>
      <c r="Z77">
        <v>0</v>
      </c>
      <c r="AA77" s="195">
        <v>10.64</v>
      </c>
      <c r="AB77" s="195">
        <v>0</v>
      </c>
      <c r="AC77" s="195">
        <v>0</v>
      </c>
      <c r="AD77" s="195">
        <v>0</v>
      </c>
      <c r="AE77" s="195">
        <v>72.84</v>
      </c>
      <c r="AF77" s="195">
        <v>0</v>
      </c>
      <c r="AG77" s="195">
        <v>0</v>
      </c>
      <c r="AH77" s="195">
        <v>0</v>
      </c>
      <c r="AI77" s="195">
        <v>136.62</v>
      </c>
      <c r="AJ77" s="195">
        <v>0</v>
      </c>
      <c r="AK77" s="195">
        <v>0</v>
      </c>
      <c r="AL77" s="195">
        <v>0</v>
      </c>
      <c r="AM77" s="195">
        <v>150</v>
      </c>
      <c r="AN77" s="195">
        <v>0</v>
      </c>
      <c r="AO77">
        <v>0</v>
      </c>
      <c r="AP77" s="195">
        <v>100.93</v>
      </c>
      <c r="AQ77" s="195">
        <v>32.58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9.81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495.58</v>
      </c>
      <c r="L78" s="195">
        <v>9.11</v>
      </c>
      <c r="M78" s="195">
        <v>61.68</v>
      </c>
      <c r="N78" s="195">
        <v>50.18</v>
      </c>
      <c r="O78" s="195">
        <v>70.89</v>
      </c>
      <c r="P78" s="195">
        <v>26.63</v>
      </c>
      <c r="Q78" s="195">
        <v>8.49</v>
      </c>
      <c r="R78" s="195">
        <v>18.010000000000002</v>
      </c>
      <c r="S78" s="195">
        <v>11.21</v>
      </c>
      <c r="T78" s="195">
        <v>0</v>
      </c>
      <c r="U78" s="195">
        <v>59.89</v>
      </c>
      <c r="V78" s="195">
        <v>6.05</v>
      </c>
      <c r="W78" s="195">
        <v>12.28</v>
      </c>
      <c r="X78" s="195">
        <v>62.67</v>
      </c>
      <c r="Y78" s="195">
        <v>0</v>
      </c>
      <c r="Z78">
        <v>0</v>
      </c>
      <c r="AA78" s="195">
        <v>12.58</v>
      </c>
      <c r="AB78" s="195">
        <v>0</v>
      </c>
      <c r="AC78" s="195">
        <v>0</v>
      </c>
      <c r="AD78" s="195">
        <v>0</v>
      </c>
      <c r="AE78" s="195">
        <v>72.84</v>
      </c>
      <c r="AF78" s="195">
        <v>0</v>
      </c>
      <c r="AG78" s="195">
        <v>0</v>
      </c>
      <c r="AH78" s="195">
        <v>0</v>
      </c>
      <c r="AI78" s="195">
        <v>136.62</v>
      </c>
      <c r="AJ78" s="195">
        <v>0</v>
      </c>
      <c r="AK78" s="195">
        <v>0</v>
      </c>
      <c r="AL78" s="195">
        <v>0</v>
      </c>
      <c r="AM78" s="195">
        <v>150</v>
      </c>
      <c r="AN78" s="195">
        <v>0</v>
      </c>
      <c r="AO78">
        <v>0</v>
      </c>
      <c r="AP78" s="195">
        <v>100.93</v>
      </c>
      <c r="AQ78" s="195">
        <v>32.58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9.81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495.58</v>
      </c>
      <c r="L79" s="195">
        <v>9.11</v>
      </c>
      <c r="M79" s="195">
        <v>61.68</v>
      </c>
      <c r="N79" s="195">
        <v>50.18</v>
      </c>
      <c r="O79" s="195">
        <v>70.89</v>
      </c>
      <c r="P79" s="195">
        <v>26.63</v>
      </c>
      <c r="Q79" s="195">
        <v>8.49</v>
      </c>
      <c r="R79" s="195">
        <v>18.010000000000002</v>
      </c>
      <c r="S79" s="195">
        <v>11.21</v>
      </c>
      <c r="T79" s="195">
        <v>0</v>
      </c>
      <c r="U79" s="195">
        <v>59.89</v>
      </c>
      <c r="V79" s="195">
        <v>6.05</v>
      </c>
      <c r="W79" s="195">
        <v>12.28</v>
      </c>
      <c r="X79" s="195">
        <v>62.67</v>
      </c>
      <c r="Y79" s="195">
        <v>0</v>
      </c>
      <c r="Z79">
        <v>0</v>
      </c>
      <c r="AA79" s="195">
        <v>12.58</v>
      </c>
      <c r="AB79" s="195">
        <v>0</v>
      </c>
      <c r="AC79" s="195">
        <v>0</v>
      </c>
      <c r="AD79" s="195">
        <v>0</v>
      </c>
      <c r="AE79" s="195">
        <v>72.84</v>
      </c>
      <c r="AF79" s="195">
        <v>0</v>
      </c>
      <c r="AG79" s="195">
        <v>0</v>
      </c>
      <c r="AH79" s="195">
        <v>0</v>
      </c>
      <c r="AI79" s="195">
        <v>106.85</v>
      </c>
      <c r="AJ79" s="195">
        <v>0</v>
      </c>
      <c r="AK79" s="195">
        <v>0</v>
      </c>
      <c r="AL79" s="195">
        <v>0</v>
      </c>
      <c r="AM79" s="195">
        <v>150</v>
      </c>
      <c r="AN79" s="195">
        <v>0</v>
      </c>
      <c r="AO79">
        <v>0</v>
      </c>
      <c r="AP79" s="195">
        <v>100.93</v>
      </c>
      <c r="AQ79" s="195">
        <v>32.58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9.81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495.58</v>
      </c>
      <c r="L80" s="195">
        <v>9.11</v>
      </c>
      <c r="M80" s="195">
        <v>61.68</v>
      </c>
      <c r="N80" s="195">
        <v>50.18</v>
      </c>
      <c r="O80" s="195">
        <v>70.89</v>
      </c>
      <c r="P80" s="195">
        <v>26.63</v>
      </c>
      <c r="Q80" s="195">
        <v>8.49</v>
      </c>
      <c r="R80" s="195">
        <v>18.010000000000002</v>
      </c>
      <c r="S80" s="195">
        <v>11.21</v>
      </c>
      <c r="T80" s="195">
        <v>0</v>
      </c>
      <c r="U80" s="195">
        <v>59.89</v>
      </c>
      <c r="V80" s="195">
        <v>6.05</v>
      </c>
      <c r="W80" s="195">
        <v>12.28</v>
      </c>
      <c r="X80" s="195">
        <v>62.67</v>
      </c>
      <c r="Y80" s="195">
        <v>0</v>
      </c>
      <c r="Z80">
        <v>0</v>
      </c>
      <c r="AA80" s="195">
        <v>12.58</v>
      </c>
      <c r="AB80" s="195">
        <v>0</v>
      </c>
      <c r="AC80" s="195">
        <v>0</v>
      </c>
      <c r="AD80" s="195">
        <v>0</v>
      </c>
      <c r="AE80" s="195">
        <v>72.84</v>
      </c>
      <c r="AF80" s="195">
        <v>0</v>
      </c>
      <c r="AG80" s="195">
        <v>0</v>
      </c>
      <c r="AH80" s="195">
        <v>0</v>
      </c>
      <c r="AI80" s="195">
        <v>106.85</v>
      </c>
      <c r="AJ80" s="195">
        <v>0</v>
      </c>
      <c r="AK80" s="195">
        <v>0</v>
      </c>
      <c r="AL80" s="195">
        <v>0</v>
      </c>
      <c r="AM80" s="195">
        <v>150</v>
      </c>
      <c r="AN80" s="195">
        <v>0</v>
      </c>
      <c r="AO80">
        <v>0</v>
      </c>
      <c r="AP80" s="195">
        <v>100.93</v>
      </c>
      <c r="AQ80" s="195">
        <v>32.58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9.81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495.58</v>
      </c>
      <c r="L81" s="195">
        <v>9.11</v>
      </c>
      <c r="M81" s="195">
        <v>61.68</v>
      </c>
      <c r="N81" s="195">
        <v>50.18</v>
      </c>
      <c r="O81" s="195">
        <v>70.89</v>
      </c>
      <c r="P81" s="195">
        <v>26.63</v>
      </c>
      <c r="Q81" s="195">
        <v>8.49</v>
      </c>
      <c r="R81" s="195">
        <v>18.010000000000002</v>
      </c>
      <c r="S81" s="195">
        <v>11.21</v>
      </c>
      <c r="T81" s="195">
        <v>0</v>
      </c>
      <c r="U81" s="195">
        <v>59.89</v>
      </c>
      <c r="V81" s="195">
        <v>6.05</v>
      </c>
      <c r="W81" s="195">
        <v>12.28</v>
      </c>
      <c r="X81" s="195">
        <v>62.67</v>
      </c>
      <c r="Y81" s="195">
        <v>0</v>
      </c>
      <c r="Z81">
        <v>0</v>
      </c>
      <c r="AA81" s="195">
        <v>12.58</v>
      </c>
      <c r="AB81" s="195">
        <v>0</v>
      </c>
      <c r="AC81" s="195">
        <v>0</v>
      </c>
      <c r="AD81" s="195">
        <v>0</v>
      </c>
      <c r="AE81" s="195">
        <v>72.84</v>
      </c>
      <c r="AF81" s="195">
        <v>0</v>
      </c>
      <c r="AG81" s="195">
        <v>0</v>
      </c>
      <c r="AH81" s="195">
        <v>0</v>
      </c>
      <c r="AI81" s="195">
        <v>106.85</v>
      </c>
      <c r="AJ81" s="195">
        <v>0</v>
      </c>
      <c r="AK81" s="195">
        <v>0</v>
      </c>
      <c r="AL81" s="195">
        <v>0</v>
      </c>
      <c r="AM81" s="195">
        <v>150</v>
      </c>
      <c r="AN81" s="195">
        <v>0</v>
      </c>
      <c r="AO81">
        <v>0</v>
      </c>
      <c r="AP81" s="195">
        <v>100.93</v>
      </c>
      <c r="AQ81" s="195">
        <v>32.58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9.81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495.58</v>
      </c>
      <c r="L82" s="195">
        <v>9.11</v>
      </c>
      <c r="M82" s="195">
        <v>61.68</v>
      </c>
      <c r="N82" s="195">
        <v>50.18</v>
      </c>
      <c r="O82" s="195">
        <v>70.89</v>
      </c>
      <c r="P82" s="195">
        <v>26.63</v>
      </c>
      <c r="Q82" s="195">
        <v>8.49</v>
      </c>
      <c r="R82" s="195">
        <v>18.010000000000002</v>
      </c>
      <c r="S82" s="195">
        <v>11.21</v>
      </c>
      <c r="T82" s="195">
        <v>0</v>
      </c>
      <c r="U82" s="195">
        <v>59.89</v>
      </c>
      <c r="V82" s="195">
        <v>6.05</v>
      </c>
      <c r="W82" s="195">
        <v>12.28</v>
      </c>
      <c r="X82" s="195">
        <v>62.67</v>
      </c>
      <c r="Y82" s="195">
        <v>0</v>
      </c>
      <c r="Z82">
        <v>0</v>
      </c>
      <c r="AA82" s="195">
        <v>12.58</v>
      </c>
      <c r="AB82" s="195">
        <v>0</v>
      </c>
      <c r="AC82" s="195">
        <v>0</v>
      </c>
      <c r="AD82" s="195">
        <v>0</v>
      </c>
      <c r="AE82" s="195">
        <v>72.84</v>
      </c>
      <c r="AF82" s="195">
        <v>0</v>
      </c>
      <c r="AG82" s="195">
        <v>0</v>
      </c>
      <c r="AH82" s="195">
        <v>0</v>
      </c>
      <c r="AI82" s="195">
        <v>106.85</v>
      </c>
      <c r="AJ82" s="195">
        <v>0</v>
      </c>
      <c r="AK82" s="195">
        <v>0</v>
      </c>
      <c r="AL82" s="195">
        <v>0</v>
      </c>
      <c r="AM82" s="195">
        <v>150</v>
      </c>
      <c r="AN82" s="195">
        <v>0</v>
      </c>
      <c r="AO82">
        <v>0</v>
      </c>
      <c r="AP82" s="195">
        <v>100.93</v>
      </c>
      <c r="AQ82" s="195">
        <v>32.58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9.81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495.58</v>
      </c>
      <c r="L83" s="195">
        <v>9.11</v>
      </c>
      <c r="M83" s="195">
        <v>61.68</v>
      </c>
      <c r="N83" s="195">
        <v>50.18</v>
      </c>
      <c r="O83" s="195">
        <v>70.89</v>
      </c>
      <c r="P83" s="195">
        <v>26.63</v>
      </c>
      <c r="Q83" s="195">
        <v>8.49</v>
      </c>
      <c r="R83" s="195">
        <v>18.010000000000002</v>
      </c>
      <c r="S83" s="195">
        <v>11.21</v>
      </c>
      <c r="T83" s="195">
        <v>0</v>
      </c>
      <c r="U83" s="195">
        <v>59.89</v>
      </c>
      <c r="V83" s="195">
        <v>6.05</v>
      </c>
      <c r="W83" s="195">
        <v>12.28</v>
      </c>
      <c r="X83" s="195">
        <v>62.67</v>
      </c>
      <c r="Y83" s="195">
        <v>0</v>
      </c>
      <c r="Z83">
        <v>0</v>
      </c>
      <c r="AA83" s="195">
        <v>12.58</v>
      </c>
      <c r="AB83" s="195">
        <v>0</v>
      </c>
      <c r="AC83" s="195">
        <v>0</v>
      </c>
      <c r="AD83" s="195">
        <v>0</v>
      </c>
      <c r="AE83" s="195">
        <v>72.84</v>
      </c>
      <c r="AF83" s="195">
        <v>0</v>
      </c>
      <c r="AG83" s="195">
        <v>0</v>
      </c>
      <c r="AH83" s="195">
        <v>0</v>
      </c>
      <c r="AI83" s="195">
        <v>106.85</v>
      </c>
      <c r="AJ83" s="195">
        <v>0</v>
      </c>
      <c r="AK83" s="195">
        <v>0</v>
      </c>
      <c r="AL83" s="195">
        <v>0</v>
      </c>
      <c r="AM83" s="195">
        <v>150</v>
      </c>
      <c r="AN83" s="195">
        <v>0</v>
      </c>
      <c r="AO83">
        <v>0</v>
      </c>
      <c r="AP83" s="195">
        <v>100.93</v>
      </c>
      <c r="AQ83" s="195">
        <v>32.58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9.81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495.58</v>
      </c>
      <c r="L84" s="195">
        <v>9.11</v>
      </c>
      <c r="M84" s="195">
        <v>61.68</v>
      </c>
      <c r="N84" s="195">
        <v>50.18</v>
      </c>
      <c r="O84" s="195">
        <v>70.89</v>
      </c>
      <c r="P84" s="195">
        <v>26.63</v>
      </c>
      <c r="Q84" s="195">
        <v>8.49</v>
      </c>
      <c r="R84" s="195">
        <v>18.010000000000002</v>
      </c>
      <c r="S84" s="195">
        <v>11.21</v>
      </c>
      <c r="T84" s="195">
        <v>0</v>
      </c>
      <c r="U84" s="195">
        <v>59.89</v>
      </c>
      <c r="V84" s="195">
        <v>6.05</v>
      </c>
      <c r="W84" s="195">
        <v>12.28</v>
      </c>
      <c r="X84" s="195">
        <v>62.67</v>
      </c>
      <c r="Y84" s="195">
        <v>0</v>
      </c>
      <c r="Z84">
        <v>0</v>
      </c>
      <c r="AA84" s="195">
        <v>12.58</v>
      </c>
      <c r="AB84" s="195">
        <v>0</v>
      </c>
      <c r="AC84" s="195">
        <v>0</v>
      </c>
      <c r="AD84" s="195">
        <v>0</v>
      </c>
      <c r="AE84" s="195">
        <v>72.84</v>
      </c>
      <c r="AF84" s="195">
        <v>0</v>
      </c>
      <c r="AG84" s="195">
        <v>0</v>
      </c>
      <c r="AH84" s="195">
        <v>0</v>
      </c>
      <c r="AI84" s="195">
        <v>106.85</v>
      </c>
      <c r="AJ84" s="195">
        <v>0</v>
      </c>
      <c r="AK84" s="195">
        <v>0</v>
      </c>
      <c r="AL84" s="195">
        <v>0</v>
      </c>
      <c r="AM84" s="195">
        <v>150</v>
      </c>
      <c r="AN84" s="195">
        <v>0</v>
      </c>
      <c r="AO84">
        <v>0</v>
      </c>
      <c r="AP84" s="195">
        <v>100.93</v>
      </c>
      <c r="AQ84" s="195">
        <v>32.58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9.81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495.58</v>
      </c>
      <c r="L85" s="195">
        <v>9.11</v>
      </c>
      <c r="M85" s="195">
        <v>61.68</v>
      </c>
      <c r="N85" s="195">
        <v>50.18</v>
      </c>
      <c r="O85" s="195">
        <v>70.89</v>
      </c>
      <c r="P85" s="195">
        <v>26.63</v>
      </c>
      <c r="Q85" s="195">
        <v>8.49</v>
      </c>
      <c r="R85" s="195">
        <v>18.010000000000002</v>
      </c>
      <c r="S85" s="195">
        <v>11.21</v>
      </c>
      <c r="T85" s="195">
        <v>0</v>
      </c>
      <c r="U85" s="195">
        <v>59.89</v>
      </c>
      <c r="V85" s="195">
        <v>6.05</v>
      </c>
      <c r="W85" s="195">
        <v>12.28</v>
      </c>
      <c r="X85" s="195">
        <v>62.67</v>
      </c>
      <c r="Y85" s="195">
        <v>0</v>
      </c>
      <c r="Z85">
        <v>0</v>
      </c>
      <c r="AA85" s="195">
        <v>12.58</v>
      </c>
      <c r="AB85" s="195">
        <v>0</v>
      </c>
      <c r="AC85" s="195">
        <v>0</v>
      </c>
      <c r="AD85" s="195">
        <v>0</v>
      </c>
      <c r="AE85" s="195">
        <v>72.84</v>
      </c>
      <c r="AF85" s="195">
        <v>0</v>
      </c>
      <c r="AG85" s="195">
        <v>0</v>
      </c>
      <c r="AH85" s="195">
        <v>0</v>
      </c>
      <c r="AI85" s="195">
        <v>106.85</v>
      </c>
      <c r="AJ85" s="195">
        <v>0</v>
      </c>
      <c r="AK85" s="195">
        <v>0</v>
      </c>
      <c r="AL85" s="195">
        <v>0</v>
      </c>
      <c r="AM85" s="195">
        <v>150</v>
      </c>
      <c r="AN85" s="195">
        <v>0</v>
      </c>
      <c r="AO85">
        <v>0</v>
      </c>
      <c r="AP85" s="195">
        <v>100.93</v>
      </c>
      <c r="AQ85" s="195">
        <v>32.58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9.81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495.58</v>
      </c>
      <c r="L86" s="195">
        <v>9.11</v>
      </c>
      <c r="M86" s="195">
        <v>61.68</v>
      </c>
      <c r="N86" s="195">
        <v>50.18</v>
      </c>
      <c r="O86" s="195">
        <v>70.89</v>
      </c>
      <c r="P86" s="195">
        <v>26.63</v>
      </c>
      <c r="Q86" s="195">
        <v>8.49</v>
      </c>
      <c r="R86" s="195">
        <v>18.010000000000002</v>
      </c>
      <c r="S86" s="195">
        <v>11.21</v>
      </c>
      <c r="T86" s="195">
        <v>0</v>
      </c>
      <c r="U86" s="195">
        <v>59.89</v>
      </c>
      <c r="V86" s="195">
        <v>6.05</v>
      </c>
      <c r="W86" s="195">
        <v>12.28</v>
      </c>
      <c r="X86" s="195">
        <v>62.67</v>
      </c>
      <c r="Y86" s="195">
        <v>0</v>
      </c>
      <c r="Z86">
        <v>0</v>
      </c>
      <c r="AA86" s="195">
        <v>12.58</v>
      </c>
      <c r="AB86" s="195">
        <v>0</v>
      </c>
      <c r="AC86" s="195">
        <v>0</v>
      </c>
      <c r="AD86" s="195">
        <v>0</v>
      </c>
      <c r="AE86" s="195">
        <v>72.84</v>
      </c>
      <c r="AF86" s="195">
        <v>0</v>
      </c>
      <c r="AG86" s="195">
        <v>0</v>
      </c>
      <c r="AH86" s="195">
        <v>0</v>
      </c>
      <c r="AI86" s="195">
        <v>106.85</v>
      </c>
      <c r="AJ86" s="195">
        <v>0</v>
      </c>
      <c r="AK86" s="195">
        <v>0</v>
      </c>
      <c r="AL86" s="195">
        <v>0</v>
      </c>
      <c r="AM86" s="195">
        <v>150</v>
      </c>
      <c r="AN86" s="195">
        <v>0</v>
      </c>
      <c r="AO86">
        <v>0</v>
      </c>
      <c r="AP86" s="195">
        <v>100.93</v>
      </c>
      <c r="AQ86" s="195">
        <v>32.58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5.8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495.58</v>
      </c>
      <c r="L87" s="195">
        <v>9.11</v>
      </c>
      <c r="M87" s="195">
        <v>61.68</v>
      </c>
      <c r="N87" s="195">
        <v>50.18</v>
      </c>
      <c r="O87" s="195">
        <v>70.89</v>
      </c>
      <c r="P87" s="195">
        <v>26.63</v>
      </c>
      <c r="Q87" s="195">
        <v>8.49</v>
      </c>
      <c r="R87" s="195">
        <v>18.010000000000002</v>
      </c>
      <c r="S87" s="195">
        <v>11.21</v>
      </c>
      <c r="T87" s="195">
        <v>0</v>
      </c>
      <c r="U87" s="195">
        <v>59.89</v>
      </c>
      <c r="V87" s="195">
        <v>6.05</v>
      </c>
      <c r="W87" s="195">
        <v>12.28</v>
      </c>
      <c r="X87" s="195">
        <v>62.67</v>
      </c>
      <c r="Y87" s="195">
        <v>0</v>
      </c>
      <c r="Z87">
        <v>0</v>
      </c>
      <c r="AA87" s="195">
        <v>12.58</v>
      </c>
      <c r="AB87" s="195">
        <v>0</v>
      </c>
      <c r="AC87" s="195">
        <v>0</v>
      </c>
      <c r="AD87" s="195">
        <v>0</v>
      </c>
      <c r="AE87" s="195">
        <v>72.84</v>
      </c>
      <c r="AF87" s="195">
        <v>0</v>
      </c>
      <c r="AG87" s="195">
        <v>0</v>
      </c>
      <c r="AH87" s="195">
        <v>0</v>
      </c>
      <c r="AI87" s="195">
        <v>106.85</v>
      </c>
      <c r="AJ87" s="195">
        <v>0</v>
      </c>
      <c r="AK87" s="195">
        <v>0</v>
      </c>
      <c r="AL87" s="195">
        <v>0</v>
      </c>
      <c r="AM87" s="195">
        <v>165</v>
      </c>
      <c r="AN87" s="195">
        <v>0</v>
      </c>
      <c r="AO87">
        <v>0</v>
      </c>
      <c r="AP87" s="195">
        <v>100.93</v>
      </c>
      <c r="AQ87" s="195">
        <v>32.58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5.8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495.58</v>
      </c>
      <c r="L88" s="195">
        <v>9.11</v>
      </c>
      <c r="M88" s="195">
        <v>61.68</v>
      </c>
      <c r="N88" s="195">
        <v>50.18</v>
      </c>
      <c r="O88" s="195">
        <v>70.89</v>
      </c>
      <c r="P88" s="195">
        <v>26.63</v>
      </c>
      <c r="Q88" s="195">
        <v>8.49</v>
      </c>
      <c r="R88" s="195">
        <v>18.010000000000002</v>
      </c>
      <c r="S88" s="195">
        <v>11.21</v>
      </c>
      <c r="T88" s="195">
        <v>0</v>
      </c>
      <c r="U88" s="195">
        <v>59.89</v>
      </c>
      <c r="V88" s="195">
        <v>6.05</v>
      </c>
      <c r="W88" s="195">
        <v>12.28</v>
      </c>
      <c r="X88" s="195">
        <v>62.67</v>
      </c>
      <c r="Y88" s="195">
        <v>0</v>
      </c>
      <c r="Z88">
        <v>0</v>
      </c>
      <c r="AA88" s="195">
        <v>12.58</v>
      </c>
      <c r="AB88" s="195">
        <v>0</v>
      </c>
      <c r="AC88" s="195">
        <v>0</v>
      </c>
      <c r="AD88" s="195">
        <v>0</v>
      </c>
      <c r="AE88" s="195">
        <v>72.84</v>
      </c>
      <c r="AF88" s="195">
        <v>0</v>
      </c>
      <c r="AG88" s="195">
        <v>0</v>
      </c>
      <c r="AH88" s="195">
        <v>0</v>
      </c>
      <c r="AI88" s="195">
        <v>106.85</v>
      </c>
      <c r="AJ88" s="195">
        <v>0</v>
      </c>
      <c r="AK88" s="195">
        <v>0</v>
      </c>
      <c r="AL88" s="195">
        <v>0</v>
      </c>
      <c r="AM88" s="195">
        <v>193</v>
      </c>
      <c r="AN88" s="195">
        <v>0</v>
      </c>
      <c r="AO88">
        <v>0</v>
      </c>
      <c r="AP88" s="195">
        <v>100.93</v>
      </c>
      <c r="AQ88" s="195">
        <v>32.58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0.99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495.58</v>
      </c>
      <c r="L89" s="195">
        <v>9.11</v>
      </c>
      <c r="M89" s="195">
        <v>61.68</v>
      </c>
      <c r="N89" s="195">
        <v>50.18</v>
      </c>
      <c r="O89" s="195">
        <v>70.89</v>
      </c>
      <c r="P89" s="195">
        <v>26.63</v>
      </c>
      <c r="Q89" s="195">
        <v>8.49</v>
      </c>
      <c r="R89" s="195">
        <v>18.010000000000002</v>
      </c>
      <c r="S89" s="195">
        <v>11.21</v>
      </c>
      <c r="T89" s="195">
        <v>0</v>
      </c>
      <c r="U89" s="195">
        <v>59.72</v>
      </c>
      <c r="V89" s="195">
        <v>6.05</v>
      </c>
      <c r="W89" s="195">
        <v>12.28</v>
      </c>
      <c r="X89" s="195">
        <v>62.67</v>
      </c>
      <c r="Y89" s="195">
        <v>0</v>
      </c>
      <c r="Z89">
        <v>0</v>
      </c>
      <c r="AA89" s="195">
        <v>12.58</v>
      </c>
      <c r="AB89" s="195">
        <v>0</v>
      </c>
      <c r="AC89" s="195">
        <v>0</v>
      </c>
      <c r="AD89" s="195">
        <v>0</v>
      </c>
      <c r="AE89" s="195">
        <v>72.84</v>
      </c>
      <c r="AF89" s="195">
        <v>0</v>
      </c>
      <c r="AG89" s="195">
        <v>0</v>
      </c>
      <c r="AH89" s="195">
        <v>0</v>
      </c>
      <c r="AI89" s="195">
        <v>106.85</v>
      </c>
      <c r="AJ89" s="195">
        <v>0</v>
      </c>
      <c r="AK89" s="195">
        <v>0</v>
      </c>
      <c r="AL89" s="195">
        <v>0</v>
      </c>
      <c r="AM89" s="195">
        <v>209</v>
      </c>
      <c r="AN89" s="195">
        <v>0</v>
      </c>
      <c r="AO89">
        <v>0</v>
      </c>
      <c r="AP89" s="195">
        <v>100.93</v>
      </c>
      <c r="AQ89" s="195">
        <v>32.58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495.58</v>
      </c>
      <c r="L90" s="195">
        <v>9.11</v>
      </c>
      <c r="M90" s="195">
        <v>61.68</v>
      </c>
      <c r="N90" s="195">
        <v>50.18</v>
      </c>
      <c r="O90" s="195">
        <v>70.89</v>
      </c>
      <c r="P90" s="195">
        <v>26.63</v>
      </c>
      <c r="Q90" s="195">
        <v>8.49</v>
      </c>
      <c r="R90" s="195">
        <v>18.010000000000002</v>
      </c>
      <c r="S90" s="195">
        <v>11.21</v>
      </c>
      <c r="T90" s="195">
        <v>0</v>
      </c>
      <c r="U90" s="195">
        <v>59.72</v>
      </c>
      <c r="V90" s="195">
        <v>6.05</v>
      </c>
      <c r="W90" s="195">
        <v>12.28</v>
      </c>
      <c r="X90" s="195">
        <v>62.67</v>
      </c>
      <c r="Y90" s="195">
        <v>0</v>
      </c>
      <c r="Z90">
        <v>0</v>
      </c>
      <c r="AA90" s="195">
        <v>12.58</v>
      </c>
      <c r="AB90" s="195">
        <v>0</v>
      </c>
      <c r="AC90" s="195">
        <v>0</v>
      </c>
      <c r="AD90" s="195">
        <v>0</v>
      </c>
      <c r="AE90" s="195">
        <v>72.84</v>
      </c>
      <c r="AF90" s="195">
        <v>0</v>
      </c>
      <c r="AG90" s="195">
        <v>0</v>
      </c>
      <c r="AH90" s="195">
        <v>0</v>
      </c>
      <c r="AI90" s="195">
        <v>106.85</v>
      </c>
      <c r="AJ90" s="195">
        <v>0</v>
      </c>
      <c r="AK90" s="195">
        <v>0</v>
      </c>
      <c r="AL90" s="195">
        <v>0</v>
      </c>
      <c r="AM90" s="195">
        <v>208</v>
      </c>
      <c r="AN90" s="195">
        <v>0</v>
      </c>
      <c r="AO90">
        <v>0</v>
      </c>
      <c r="AP90" s="195">
        <v>100.93</v>
      </c>
      <c r="AQ90" s="195">
        <v>32.58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495.58</v>
      </c>
      <c r="L91" s="195">
        <v>9.11</v>
      </c>
      <c r="M91" s="195">
        <v>61.68</v>
      </c>
      <c r="N91" s="195">
        <v>50.18</v>
      </c>
      <c r="O91" s="195">
        <v>70.89</v>
      </c>
      <c r="P91" s="195">
        <v>26.63</v>
      </c>
      <c r="Q91" s="195">
        <v>8.49</v>
      </c>
      <c r="R91" s="195">
        <v>18.010000000000002</v>
      </c>
      <c r="S91" s="195">
        <v>11.21</v>
      </c>
      <c r="T91" s="195">
        <v>0</v>
      </c>
      <c r="U91" s="195">
        <v>59.56</v>
      </c>
      <c r="V91" s="195">
        <v>6.05</v>
      </c>
      <c r="W91" s="195">
        <v>12.28</v>
      </c>
      <c r="X91" s="195">
        <v>62.67</v>
      </c>
      <c r="Y91" s="195">
        <v>0</v>
      </c>
      <c r="Z91">
        <v>0</v>
      </c>
      <c r="AA91" s="195">
        <v>12.58</v>
      </c>
      <c r="AB91" s="195">
        <v>0</v>
      </c>
      <c r="AC91" s="195">
        <v>0</v>
      </c>
      <c r="AD91" s="195">
        <v>0</v>
      </c>
      <c r="AE91" s="195">
        <v>72.84</v>
      </c>
      <c r="AF91" s="195">
        <v>0</v>
      </c>
      <c r="AG91" s="195">
        <v>0</v>
      </c>
      <c r="AH91" s="195">
        <v>0</v>
      </c>
      <c r="AI91" s="195">
        <v>106.85</v>
      </c>
      <c r="AJ91" s="195">
        <v>0</v>
      </c>
      <c r="AK91" s="195">
        <v>0</v>
      </c>
      <c r="AL91" s="195">
        <v>0</v>
      </c>
      <c r="AM91" s="195">
        <v>150</v>
      </c>
      <c r="AN91" s="195">
        <v>0</v>
      </c>
      <c r="AO91">
        <v>0</v>
      </c>
      <c r="AP91" s="195">
        <v>100.93</v>
      </c>
      <c r="AQ91" s="195">
        <v>32.58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495.58</v>
      </c>
      <c r="L92" s="195">
        <v>9.11</v>
      </c>
      <c r="M92" s="195">
        <v>61.68</v>
      </c>
      <c r="N92" s="195">
        <v>50.18</v>
      </c>
      <c r="O92" s="195">
        <v>70.89</v>
      </c>
      <c r="P92" s="195">
        <v>26.63</v>
      </c>
      <c r="Q92" s="195">
        <v>8.49</v>
      </c>
      <c r="R92" s="195">
        <v>18.010000000000002</v>
      </c>
      <c r="S92" s="195">
        <v>11.21</v>
      </c>
      <c r="T92" s="195">
        <v>0</v>
      </c>
      <c r="U92" s="195">
        <v>59.56</v>
      </c>
      <c r="V92" s="195">
        <v>6.05</v>
      </c>
      <c r="W92" s="195">
        <v>12.28</v>
      </c>
      <c r="X92" s="195">
        <v>62.67</v>
      </c>
      <c r="Y92" s="195">
        <v>0</v>
      </c>
      <c r="Z92">
        <v>0</v>
      </c>
      <c r="AA92" s="195">
        <v>12.58</v>
      </c>
      <c r="AB92" s="195">
        <v>0</v>
      </c>
      <c r="AC92" s="195">
        <v>0</v>
      </c>
      <c r="AD92" s="195">
        <v>0</v>
      </c>
      <c r="AE92" s="195">
        <v>72.84</v>
      </c>
      <c r="AF92" s="195">
        <v>0</v>
      </c>
      <c r="AG92" s="195">
        <v>0</v>
      </c>
      <c r="AH92" s="195">
        <v>0</v>
      </c>
      <c r="AI92" s="195">
        <v>106.85</v>
      </c>
      <c r="AJ92" s="195">
        <v>0</v>
      </c>
      <c r="AK92" s="195">
        <v>0</v>
      </c>
      <c r="AL92" s="195">
        <v>0</v>
      </c>
      <c r="AM92" s="195">
        <v>150</v>
      </c>
      <c r="AN92" s="195">
        <v>0</v>
      </c>
      <c r="AO92">
        <v>0</v>
      </c>
      <c r="AP92" s="195">
        <v>100.93</v>
      </c>
      <c r="AQ92" s="195">
        <v>32.58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495.58</v>
      </c>
      <c r="L93" s="195">
        <v>9.11</v>
      </c>
      <c r="M93" s="195">
        <v>61.68</v>
      </c>
      <c r="N93" s="195">
        <v>50.18</v>
      </c>
      <c r="O93" s="195">
        <v>70.89</v>
      </c>
      <c r="P93" s="195">
        <v>26.63</v>
      </c>
      <c r="Q93" s="195">
        <v>8.49</v>
      </c>
      <c r="R93" s="195">
        <v>18.010000000000002</v>
      </c>
      <c r="S93" s="195">
        <v>11.21</v>
      </c>
      <c r="T93" s="195">
        <v>0</v>
      </c>
      <c r="U93" s="195">
        <v>59.56</v>
      </c>
      <c r="V93" s="195">
        <v>6.05</v>
      </c>
      <c r="W93" s="195">
        <v>12.28</v>
      </c>
      <c r="X93" s="195">
        <v>62.67</v>
      </c>
      <c r="Y93" s="195">
        <v>0</v>
      </c>
      <c r="Z93">
        <v>0</v>
      </c>
      <c r="AA93" s="195">
        <v>12.58</v>
      </c>
      <c r="AB93" s="195">
        <v>0</v>
      </c>
      <c r="AC93" s="195">
        <v>0</v>
      </c>
      <c r="AD93" s="195">
        <v>0</v>
      </c>
      <c r="AE93" s="195">
        <v>72.84</v>
      </c>
      <c r="AF93" s="195">
        <v>0</v>
      </c>
      <c r="AG93" s="195">
        <v>0</v>
      </c>
      <c r="AH93" s="195">
        <v>0</v>
      </c>
      <c r="AI93" s="195">
        <v>106.85</v>
      </c>
      <c r="AJ93" s="195">
        <v>0</v>
      </c>
      <c r="AK93" s="195">
        <v>0</v>
      </c>
      <c r="AL93" s="195">
        <v>0</v>
      </c>
      <c r="AM93" s="195">
        <v>180</v>
      </c>
      <c r="AN93" s="195">
        <v>0</v>
      </c>
      <c r="AO93">
        <v>0</v>
      </c>
      <c r="AP93" s="195">
        <v>100.93</v>
      </c>
      <c r="AQ93" s="195">
        <v>32.58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495.58</v>
      </c>
      <c r="L94" s="195">
        <v>9.11</v>
      </c>
      <c r="M94" s="195">
        <v>61.68</v>
      </c>
      <c r="N94" s="195">
        <v>50.18</v>
      </c>
      <c r="O94" s="195">
        <v>70.89</v>
      </c>
      <c r="P94" s="195">
        <v>26.63</v>
      </c>
      <c r="Q94" s="195">
        <v>8.49</v>
      </c>
      <c r="R94" s="195">
        <v>18.010000000000002</v>
      </c>
      <c r="S94" s="195">
        <v>11.21</v>
      </c>
      <c r="T94" s="195">
        <v>0</v>
      </c>
      <c r="U94" s="195">
        <v>59.56</v>
      </c>
      <c r="V94" s="195">
        <v>6.05</v>
      </c>
      <c r="W94" s="195">
        <v>12.28</v>
      </c>
      <c r="X94" s="195">
        <v>62.67</v>
      </c>
      <c r="Y94" s="195">
        <v>0</v>
      </c>
      <c r="Z94">
        <v>0</v>
      </c>
      <c r="AA94" s="195">
        <v>12.58</v>
      </c>
      <c r="AB94" s="195">
        <v>0</v>
      </c>
      <c r="AC94" s="195">
        <v>0</v>
      </c>
      <c r="AD94" s="195">
        <v>0</v>
      </c>
      <c r="AE94" s="195">
        <v>72.84</v>
      </c>
      <c r="AF94" s="195">
        <v>0</v>
      </c>
      <c r="AG94" s="195">
        <v>0</v>
      </c>
      <c r="AH94" s="195">
        <v>0</v>
      </c>
      <c r="AI94" s="195">
        <v>106.85</v>
      </c>
      <c r="AJ94" s="195">
        <v>0</v>
      </c>
      <c r="AK94" s="195">
        <v>0</v>
      </c>
      <c r="AL94" s="195">
        <v>0</v>
      </c>
      <c r="AM94" s="195">
        <v>230</v>
      </c>
      <c r="AN94" s="195">
        <v>0</v>
      </c>
      <c r="AO94">
        <v>0</v>
      </c>
      <c r="AP94" s="195">
        <v>100.93</v>
      </c>
      <c r="AQ94" s="195">
        <v>32.58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495.58</v>
      </c>
      <c r="L95" s="195">
        <v>9.11</v>
      </c>
      <c r="M95" s="195">
        <v>61.68</v>
      </c>
      <c r="N95" s="195">
        <v>50.18</v>
      </c>
      <c r="O95" s="195">
        <v>70.89</v>
      </c>
      <c r="P95" s="195">
        <v>26.63</v>
      </c>
      <c r="Q95" s="195">
        <v>8.49</v>
      </c>
      <c r="R95" s="195">
        <v>18.010000000000002</v>
      </c>
      <c r="S95" s="195">
        <v>11.21</v>
      </c>
      <c r="T95" s="195">
        <v>0</v>
      </c>
      <c r="U95" s="195">
        <v>59.56</v>
      </c>
      <c r="V95" s="195">
        <v>6.05</v>
      </c>
      <c r="W95" s="195">
        <v>12.28</v>
      </c>
      <c r="X95" s="195">
        <v>62.67</v>
      </c>
      <c r="Y95" s="195">
        <v>0</v>
      </c>
      <c r="Z95">
        <v>0</v>
      </c>
      <c r="AA95" s="195">
        <v>12.58</v>
      </c>
      <c r="AB95" s="195">
        <v>0</v>
      </c>
      <c r="AC95" s="195">
        <v>0</v>
      </c>
      <c r="AD95" s="195">
        <v>0</v>
      </c>
      <c r="AE95" s="195">
        <v>72.84</v>
      </c>
      <c r="AF95" s="195">
        <v>0</v>
      </c>
      <c r="AG95" s="195">
        <v>0</v>
      </c>
      <c r="AH95" s="195">
        <v>0</v>
      </c>
      <c r="AI95" s="195">
        <v>106.85</v>
      </c>
      <c r="AJ95" s="195">
        <v>0</v>
      </c>
      <c r="AK95" s="195">
        <v>0</v>
      </c>
      <c r="AL95" s="195">
        <v>0</v>
      </c>
      <c r="AM95" s="195">
        <v>250</v>
      </c>
      <c r="AN95" s="195">
        <v>0</v>
      </c>
      <c r="AO95">
        <v>0</v>
      </c>
      <c r="AP95" s="195">
        <v>100.93</v>
      </c>
      <c r="AQ95" s="195">
        <v>32.58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495.58</v>
      </c>
      <c r="L96" s="195">
        <v>9.11</v>
      </c>
      <c r="M96" s="195">
        <v>61.68</v>
      </c>
      <c r="N96" s="195">
        <v>50.18</v>
      </c>
      <c r="O96" s="195">
        <v>70.89</v>
      </c>
      <c r="P96" s="195">
        <v>26.63</v>
      </c>
      <c r="Q96" s="195">
        <v>8.49</v>
      </c>
      <c r="R96" s="195">
        <v>18.010000000000002</v>
      </c>
      <c r="S96" s="195">
        <v>11.21</v>
      </c>
      <c r="T96" s="195">
        <v>0</v>
      </c>
      <c r="U96" s="195">
        <v>59.56</v>
      </c>
      <c r="V96" s="195">
        <v>6.05</v>
      </c>
      <c r="W96" s="195">
        <v>12.28</v>
      </c>
      <c r="X96" s="195">
        <v>62.67</v>
      </c>
      <c r="Y96" s="195">
        <v>0</v>
      </c>
      <c r="Z96">
        <v>0</v>
      </c>
      <c r="AA96" s="195">
        <v>12.58</v>
      </c>
      <c r="AB96" s="195">
        <v>0</v>
      </c>
      <c r="AC96" s="195">
        <v>0</v>
      </c>
      <c r="AD96" s="195">
        <v>0</v>
      </c>
      <c r="AE96" s="195">
        <v>72.84</v>
      </c>
      <c r="AF96" s="195">
        <v>0</v>
      </c>
      <c r="AG96" s="195">
        <v>0</v>
      </c>
      <c r="AH96" s="195">
        <v>0</v>
      </c>
      <c r="AI96" s="195">
        <v>106.85</v>
      </c>
      <c r="AJ96" s="195">
        <v>0</v>
      </c>
      <c r="AK96" s="195">
        <v>0</v>
      </c>
      <c r="AL96" s="195">
        <v>0</v>
      </c>
      <c r="AM96" s="195">
        <v>250</v>
      </c>
      <c r="AN96" s="195">
        <v>0</v>
      </c>
      <c r="AO96">
        <v>0</v>
      </c>
      <c r="AP96" s="195">
        <v>100.93</v>
      </c>
      <c r="AQ96" s="195">
        <v>32.58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495.58</v>
      </c>
      <c r="L97" s="195">
        <v>9.11</v>
      </c>
      <c r="M97" s="195">
        <v>61.68</v>
      </c>
      <c r="N97" s="195">
        <v>50.18</v>
      </c>
      <c r="O97" s="195">
        <v>70.89</v>
      </c>
      <c r="P97" s="195">
        <v>26.63</v>
      </c>
      <c r="Q97" s="195">
        <v>8.49</v>
      </c>
      <c r="R97" s="195">
        <v>18.010000000000002</v>
      </c>
      <c r="S97" s="195">
        <v>11.21</v>
      </c>
      <c r="T97" s="195">
        <v>0</v>
      </c>
      <c r="U97" s="195">
        <v>59.56</v>
      </c>
      <c r="V97" s="195">
        <v>6.05</v>
      </c>
      <c r="W97" s="195">
        <v>12.31</v>
      </c>
      <c r="X97" s="195">
        <v>62.67</v>
      </c>
      <c r="Y97" s="195">
        <v>0</v>
      </c>
      <c r="Z97">
        <v>0</v>
      </c>
      <c r="AA97" s="195">
        <v>12.58</v>
      </c>
      <c r="AB97" s="195">
        <v>0</v>
      </c>
      <c r="AC97" s="195">
        <v>0</v>
      </c>
      <c r="AD97" s="195">
        <v>0</v>
      </c>
      <c r="AE97" s="195">
        <v>72.84</v>
      </c>
      <c r="AF97" s="195">
        <v>0</v>
      </c>
      <c r="AG97" s="195">
        <v>0</v>
      </c>
      <c r="AH97" s="195">
        <v>0</v>
      </c>
      <c r="AI97" s="195">
        <v>106.85</v>
      </c>
      <c r="AJ97" s="195">
        <v>0</v>
      </c>
      <c r="AK97" s="195">
        <v>0</v>
      </c>
      <c r="AL97" s="195">
        <v>0</v>
      </c>
      <c r="AM97" s="195">
        <v>200</v>
      </c>
      <c r="AN97" s="195">
        <v>0</v>
      </c>
      <c r="AO97">
        <v>0</v>
      </c>
      <c r="AP97" s="195">
        <v>100.93</v>
      </c>
      <c r="AQ97" s="195">
        <v>32.58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495.58</v>
      </c>
      <c r="L98" s="195">
        <v>9.11</v>
      </c>
      <c r="M98" s="195">
        <v>61.68</v>
      </c>
      <c r="N98" s="195">
        <v>50.18</v>
      </c>
      <c r="O98" s="195">
        <v>70.89</v>
      </c>
      <c r="P98" s="195">
        <v>26.63</v>
      </c>
      <c r="Q98" s="195">
        <v>8.49</v>
      </c>
      <c r="R98" s="195">
        <v>18.010000000000002</v>
      </c>
      <c r="S98" s="195">
        <v>11.21</v>
      </c>
      <c r="T98" s="195">
        <v>0</v>
      </c>
      <c r="U98" s="195">
        <v>59.56</v>
      </c>
      <c r="V98" s="195">
        <v>6.05</v>
      </c>
      <c r="W98" s="195">
        <v>12.31</v>
      </c>
      <c r="X98" s="195">
        <v>62.67</v>
      </c>
      <c r="Y98" s="195">
        <v>0</v>
      </c>
      <c r="Z98">
        <v>0</v>
      </c>
      <c r="AA98" s="195">
        <v>12.58</v>
      </c>
      <c r="AB98" s="195">
        <v>0</v>
      </c>
      <c r="AC98" s="195">
        <v>0</v>
      </c>
      <c r="AD98" s="195">
        <v>0</v>
      </c>
      <c r="AE98" s="195">
        <v>72.84</v>
      </c>
      <c r="AF98" s="195">
        <v>0</v>
      </c>
      <c r="AG98" s="195">
        <v>0</v>
      </c>
      <c r="AH98" s="195">
        <v>0</v>
      </c>
      <c r="AI98" s="195">
        <v>106.85</v>
      </c>
      <c r="AJ98" s="195">
        <v>0</v>
      </c>
      <c r="AK98" s="195">
        <v>0</v>
      </c>
      <c r="AL98" s="195">
        <v>0</v>
      </c>
      <c r="AM98" s="195">
        <v>180</v>
      </c>
      <c r="AN98" s="195">
        <v>0</v>
      </c>
      <c r="AO98">
        <v>0</v>
      </c>
      <c r="AP98" s="195">
        <v>100.93</v>
      </c>
      <c r="AQ98" s="195">
        <v>32.58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2.7672499999999999E-2</v>
      </c>
      <c r="E99">
        <f t="shared" si="0"/>
        <v>0</v>
      </c>
      <c r="F99">
        <f t="shared" si="0"/>
        <v>0</v>
      </c>
      <c r="G99">
        <f t="shared" si="0"/>
        <v>3.8250000000000003E-4</v>
      </c>
      <c r="H99">
        <f t="shared" si="0"/>
        <v>0</v>
      </c>
      <c r="I99">
        <f t="shared" si="0"/>
        <v>0</v>
      </c>
      <c r="J99">
        <f t="shared" si="0"/>
        <v>1.2925E-3</v>
      </c>
      <c r="K99">
        <f t="shared" si="0"/>
        <v>8.7124025000000067</v>
      </c>
      <c r="L99">
        <f t="shared" si="0"/>
        <v>0.11945750000000016</v>
      </c>
      <c r="M99">
        <f t="shared" si="0"/>
        <v>1.480320000000001</v>
      </c>
      <c r="N99">
        <f t="shared" si="0"/>
        <v>1.2043199999999994</v>
      </c>
      <c r="O99">
        <f t="shared" si="0"/>
        <v>1.7013600000000026</v>
      </c>
      <c r="P99">
        <f t="shared" si="0"/>
        <v>0.63912000000000146</v>
      </c>
      <c r="Q99">
        <f t="shared" si="0"/>
        <v>0.11466000000000012</v>
      </c>
      <c r="R99">
        <f t="shared" si="0"/>
        <v>0.31241249999999987</v>
      </c>
      <c r="S99">
        <f t="shared" si="0"/>
        <v>0.15220750000000008</v>
      </c>
      <c r="T99">
        <f t="shared" si="0"/>
        <v>0</v>
      </c>
      <c r="U99">
        <f t="shared" si="0"/>
        <v>1.435650000000001</v>
      </c>
      <c r="V99">
        <f t="shared" si="0"/>
        <v>0.12150750000000016</v>
      </c>
      <c r="W99">
        <f t="shared" si="0"/>
        <v>0.30636249999999965</v>
      </c>
      <c r="X99">
        <f t="shared" si="0"/>
        <v>1.3680650000000016</v>
      </c>
      <c r="Y99">
        <f t="shared" si="0"/>
        <v>0</v>
      </c>
      <c r="Z99">
        <f t="shared" si="0"/>
        <v>0</v>
      </c>
      <c r="AA99">
        <f t="shared" si="0"/>
        <v>0.29199999999999987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1.7920850000000015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2.4533125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1.9037500000000001</v>
      </c>
      <c r="AN99">
        <f t="shared" si="0"/>
        <v>3.4055000000000009E-2</v>
      </c>
      <c r="AO99">
        <f t="shared" si="0"/>
        <v>0</v>
      </c>
      <c r="AP99">
        <f t="shared" si="0"/>
        <v>2.3304825000000022</v>
      </c>
      <c r="AQ99">
        <f t="shared" ref="AQ99:AT99" si="1">SUM(AQ3:AQ98)/4000</f>
        <v>0.60412249999999934</v>
      </c>
      <c r="AR99">
        <f t="shared" si="1"/>
        <v>0.49797499999999995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159.63</v>
      </c>
      <c r="L3" s="195">
        <v>63.1</v>
      </c>
      <c r="M3" s="195">
        <v>0</v>
      </c>
      <c r="N3" s="195">
        <v>29.02</v>
      </c>
      <c r="O3" s="195">
        <v>48.73</v>
      </c>
      <c r="P3" s="195">
        <v>66.78</v>
      </c>
      <c r="Q3" s="195">
        <v>4.91</v>
      </c>
      <c r="R3" s="195">
        <v>10.42</v>
      </c>
      <c r="S3" s="195">
        <v>6.48</v>
      </c>
      <c r="T3" s="195">
        <v>0</v>
      </c>
      <c r="U3" s="195">
        <v>281.92</v>
      </c>
      <c r="V3" s="195">
        <v>3.49</v>
      </c>
      <c r="W3" s="195">
        <v>10.88</v>
      </c>
      <c r="X3" s="195">
        <v>36.24</v>
      </c>
      <c r="Y3" s="195">
        <v>0</v>
      </c>
      <c r="Z3">
        <v>0</v>
      </c>
      <c r="AA3" s="195">
        <v>8</v>
      </c>
      <c r="AB3" s="195">
        <v>0</v>
      </c>
      <c r="AC3" s="195">
        <v>0</v>
      </c>
      <c r="AD3" s="195">
        <v>0</v>
      </c>
      <c r="AE3" s="195">
        <v>42.59</v>
      </c>
      <c r="AF3" s="195">
        <v>0</v>
      </c>
      <c r="AG3" s="195">
        <v>0</v>
      </c>
      <c r="AH3" s="195">
        <v>0</v>
      </c>
      <c r="AI3" s="195">
        <v>52.42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58.37</v>
      </c>
      <c r="AQ3" s="195">
        <v>18.84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159.63</v>
      </c>
      <c r="L4" s="195">
        <v>63.1</v>
      </c>
      <c r="M4" s="195">
        <v>0</v>
      </c>
      <c r="N4" s="195">
        <v>29.02</v>
      </c>
      <c r="O4" s="195">
        <v>48.73</v>
      </c>
      <c r="P4" s="195">
        <v>66.78</v>
      </c>
      <c r="Q4" s="195">
        <v>4.91</v>
      </c>
      <c r="R4" s="195">
        <v>10.42</v>
      </c>
      <c r="S4" s="195">
        <v>6.48</v>
      </c>
      <c r="T4" s="195">
        <v>0</v>
      </c>
      <c r="U4" s="195">
        <v>281.92</v>
      </c>
      <c r="V4" s="195">
        <v>3.5</v>
      </c>
      <c r="W4" s="195">
        <v>10.88</v>
      </c>
      <c r="X4" s="195">
        <v>36.24</v>
      </c>
      <c r="Y4" s="195">
        <v>0</v>
      </c>
      <c r="Z4">
        <v>0</v>
      </c>
      <c r="AA4" s="195">
        <v>8</v>
      </c>
      <c r="AB4" s="195">
        <v>0</v>
      </c>
      <c r="AC4" s="195">
        <v>0</v>
      </c>
      <c r="AD4" s="195">
        <v>0</v>
      </c>
      <c r="AE4" s="195">
        <v>42.59</v>
      </c>
      <c r="AF4" s="195">
        <v>0</v>
      </c>
      <c r="AG4" s="195">
        <v>0</v>
      </c>
      <c r="AH4" s="195">
        <v>0</v>
      </c>
      <c r="AI4" s="195">
        <v>52.42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58.37</v>
      </c>
      <c r="AQ4" s="195">
        <v>18.84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159.63</v>
      </c>
      <c r="L5" s="195">
        <v>63.1</v>
      </c>
      <c r="M5" s="195">
        <v>0</v>
      </c>
      <c r="N5" s="195">
        <v>29.02</v>
      </c>
      <c r="O5" s="195">
        <v>48.73</v>
      </c>
      <c r="P5" s="195">
        <v>66.78</v>
      </c>
      <c r="Q5" s="195">
        <v>4.91</v>
      </c>
      <c r="R5" s="195">
        <v>10.42</v>
      </c>
      <c r="S5" s="195">
        <v>6.48</v>
      </c>
      <c r="T5" s="195">
        <v>0</v>
      </c>
      <c r="U5" s="195">
        <v>281.92</v>
      </c>
      <c r="V5" s="195">
        <v>3.5</v>
      </c>
      <c r="W5" s="195">
        <v>10.88</v>
      </c>
      <c r="X5" s="195">
        <v>36.24</v>
      </c>
      <c r="Y5" s="195">
        <v>0</v>
      </c>
      <c r="Z5">
        <v>0</v>
      </c>
      <c r="AA5" s="195">
        <v>8</v>
      </c>
      <c r="AB5" s="195">
        <v>0</v>
      </c>
      <c r="AC5" s="195">
        <v>0</v>
      </c>
      <c r="AD5" s="195">
        <v>0</v>
      </c>
      <c r="AE5" s="195">
        <v>42.59</v>
      </c>
      <c r="AF5" s="195">
        <v>0</v>
      </c>
      <c r="AG5" s="195">
        <v>0</v>
      </c>
      <c r="AH5" s="195">
        <v>0</v>
      </c>
      <c r="AI5" s="195">
        <v>52.42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58.37</v>
      </c>
      <c r="AQ5" s="195">
        <v>18.84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159.63</v>
      </c>
      <c r="L6" s="195">
        <v>63.1</v>
      </c>
      <c r="M6" s="195">
        <v>0</v>
      </c>
      <c r="N6" s="195">
        <v>29.02</v>
      </c>
      <c r="O6" s="195">
        <v>48.73</v>
      </c>
      <c r="P6" s="195">
        <v>66.78</v>
      </c>
      <c r="Q6" s="195">
        <v>4.91</v>
      </c>
      <c r="R6" s="195">
        <v>10.42</v>
      </c>
      <c r="S6" s="195">
        <v>6.48</v>
      </c>
      <c r="T6" s="195">
        <v>0</v>
      </c>
      <c r="U6" s="195">
        <v>281.92</v>
      </c>
      <c r="V6" s="195">
        <v>3.5</v>
      </c>
      <c r="W6" s="195">
        <v>10.88</v>
      </c>
      <c r="X6" s="195">
        <v>36.24</v>
      </c>
      <c r="Y6" s="195">
        <v>0</v>
      </c>
      <c r="Z6">
        <v>0</v>
      </c>
      <c r="AA6" s="195">
        <v>8</v>
      </c>
      <c r="AB6" s="195">
        <v>0</v>
      </c>
      <c r="AC6" s="195">
        <v>0</v>
      </c>
      <c r="AD6" s="195">
        <v>0</v>
      </c>
      <c r="AE6" s="195">
        <v>42.59</v>
      </c>
      <c r="AF6" s="195">
        <v>0</v>
      </c>
      <c r="AG6" s="195">
        <v>0</v>
      </c>
      <c r="AH6" s="195">
        <v>0</v>
      </c>
      <c r="AI6" s="195">
        <v>52.42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58.37</v>
      </c>
      <c r="AQ6" s="195">
        <v>18.84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159.63</v>
      </c>
      <c r="L7" s="195">
        <v>63.1</v>
      </c>
      <c r="M7" s="195">
        <v>0</v>
      </c>
      <c r="N7" s="195">
        <v>29.02</v>
      </c>
      <c r="O7" s="195">
        <v>48.73</v>
      </c>
      <c r="P7" s="195">
        <v>66.78</v>
      </c>
      <c r="Q7" s="195">
        <v>4.91</v>
      </c>
      <c r="R7" s="195">
        <v>10.42</v>
      </c>
      <c r="S7" s="195">
        <v>6.48</v>
      </c>
      <c r="T7" s="195">
        <v>0</v>
      </c>
      <c r="U7" s="195">
        <v>281.92</v>
      </c>
      <c r="V7" s="195">
        <v>3.5</v>
      </c>
      <c r="W7" s="195">
        <v>10.88</v>
      </c>
      <c r="X7" s="195">
        <v>36.24</v>
      </c>
      <c r="Y7" s="195">
        <v>0</v>
      </c>
      <c r="Z7">
        <v>0</v>
      </c>
      <c r="AA7" s="195">
        <v>8</v>
      </c>
      <c r="AB7" s="195">
        <v>0</v>
      </c>
      <c r="AC7" s="195">
        <v>0</v>
      </c>
      <c r="AD7" s="195">
        <v>0</v>
      </c>
      <c r="AE7" s="195">
        <v>42.59</v>
      </c>
      <c r="AF7" s="195">
        <v>0</v>
      </c>
      <c r="AG7" s="195">
        <v>0</v>
      </c>
      <c r="AH7" s="195">
        <v>0</v>
      </c>
      <c r="AI7" s="195">
        <v>52.42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58.37</v>
      </c>
      <c r="AQ7" s="195">
        <v>18.84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159.63</v>
      </c>
      <c r="L8" s="195">
        <v>63.1</v>
      </c>
      <c r="M8" s="195">
        <v>0</v>
      </c>
      <c r="N8" s="195">
        <v>29.02</v>
      </c>
      <c r="O8" s="195">
        <v>48.73</v>
      </c>
      <c r="P8" s="195">
        <v>66.78</v>
      </c>
      <c r="Q8" s="195">
        <v>4.91</v>
      </c>
      <c r="R8" s="195">
        <v>10.42</v>
      </c>
      <c r="S8" s="195">
        <v>6.48</v>
      </c>
      <c r="T8" s="195">
        <v>0</v>
      </c>
      <c r="U8" s="195">
        <v>281.92</v>
      </c>
      <c r="V8" s="195">
        <v>3.5</v>
      </c>
      <c r="W8" s="195">
        <v>10.88</v>
      </c>
      <c r="X8" s="195">
        <v>36.24</v>
      </c>
      <c r="Y8" s="195">
        <v>0</v>
      </c>
      <c r="Z8">
        <v>0</v>
      </c>
      <c r="AA8" s="195">
        <v>8</v>
      </c>
      <c r="AB8" s="195">
        <v>0</v>
      </c>
      <c r="AC8" s="195">
        <v>0</v>
      </c>
      <c r="AD8" s="195">
        <v>0</v>
      </c>
      <c r="AE8" s="195">
        <v>42.59</v>
      </c>
      <c r="AF8" s="195">
        <v>0</v>
      </c>
      <c r="AG8" s="195">
        <v>0</v>
      </c>
      <c r="AH8" s="195">
        <v>0</v>
      </c>
      <c r="AI8" s="195">
        <v>52.42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58.37</v>
      </c>
      <c r="AQ8" s="195">
        <v>18.84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159.63</v>
      </c>
      <c r="L9" s="195">
        <v>63.1</v>
      </c>
      <c r="M9" s="195">
        <v>0</v>
      </c>
      <c r="N9" s="195">
        <v>29.02</v>
      </c>
      <c r="O9" s="195">
        <v>48.73</v>
      </c>
      <c r="P9" s="195">
        <v>66.78</v>
      </c>
      <c r="Q9" s="195">
        <v>4.91</v>
      </c>
      <c r="R9" s="195">
        <v>10.42</v>
      </c>
      <c r="S9" s="195">
        <v>6.48</v>
      </c>
      <c r="T9" s="195">
        <v>0</v>
      </c>
      <c r="U9" s="195">
        <v>281.92</v>
      </c>
      <c r="V9" s="195">
        <v>3.5</v>
      </c>
      <c r="W9" s="195">
        <v>10.88</v>
      </c>
      <c r="X9" s="195">
        <v>36.24</v>
      </c>
      <c r="Y9" s="195">
        <v>0</v>
      </c>
      <c r="Z9">
        <v>0</v>
      </c>
      <c r="AA9" s="195">
        <v>8</v>
      </c>
      <c r="AB9" s="195">
        <v>0</v>
      </c>
      <c r="AC9" s="195">
        <v>0</v>
      </c>
      <c r="AD9" s="195">
        <v>0</v>
      </c>
      <c r="AE9" s="195">
        <v>42.59</v>
      </c>
      <c r="AF9" s="195">
        <v>0</v>
      </c>
      <c r="AG9" s="195">
        <v>0</v>
      </c>
      <c r="AH9" s="195">
        <v>0</v>
      </c>
      <c r="AI9" s="195">
        <v>54.14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58.37</v>
      </c>
      <c r="AQ9" s="195">
        <v>18.84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159.63</v>
      </c>
      <c r="L10" s="195">
        <v>63.1</v>
      </c>
      <c r="M10" s="195">
        <v>0</v>
      </c>
      <c r="N10" s="195">
        <v>29.02</v>
      </c>
      <c r="O10" s="195">
        <v>48.73</v>
      </c>
      <c r="P10" s="195">
        <v>66.78</v>
      </c>
      <c r="Q10" s="195">
        <v>4.91</v>
      </c>
      <c r="R10" s="195">
        <v>10.42</v>
      </c>
      <c r="S10" s="195">
        <v>6.48</v>
      </c>
      <c r="T10" s="195">
        <v>0</v>
      </c>
      <c r="U10" s="195">
        <v>281.92</v>
      </c>
      <c r="V10" s="195">
        <v>3.5</v>
      </c>
      <c r="W10" s="195">
        <v>10.88</v>
      </c>
      <c r="X10" s="195">
        <v>36.24</v>
      </c>
      <c r="Y10" s="195">
        <v>0</v>
      </c>
      <c r="Z10">
        <v>0</v>
      </c>
      <c r="AA10" s="195">
        <v>8</v>
      </c>
      <c r="AB10" s="195">
        <v>0</v>
      </c>
      <c r="AC10" s="195">
        <v>0</v>
      </c>
      <c r="AD10" s="195">
        <v>0</v>
      </c>
      <c r="AE10" s="195">
        <v>42.59</v>
      </c>
      <c r="AF10" s="195">
        <v>0</v>
      </c>
      <c r="AG10" s="195">
        <v>0</v>
      </c>
      <c r="AH10" s="195">
        <v>0</v>
      </c>
      <c r="AI10" s="195">
        <v>54.14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58.37</v>
      </c>
      <c r="AQ10" s="195">
        <v>18.84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144.22999999999999</v>
      </c>
      <c r="L11" s="195">
        <v>63.1</v>
      </c>
      <c r="M11" s="195">
        <v>0</v>
      </c>
      <c r="N11" s="195">
        <v>29.02</v>
      </c>
      <c r="O11" s="195">
        <v>48.73</v>
      </c>
      <c r="P11" s="195">
        <v>66.78</v>
      </c>
      <c r="Q11" s="195">
        <v>5.08</v>
      </c>
      <c r="R11" s="195">
        <v>10.42</v>
      </c>
      <c r="S11" s="195">
        <v>6.7</v>
      </c>
      <c r="T11" s="195">
        <v>0</v>
      </c>
      <c r="U11" s="195">
        <v>281.92</v>
      </c>
      <c r="V11" s="195">
        <v>3.5</v>
      </c>
      <c r="W11" s="195">
        <v>10.96</v>
      </c>
      <c r="X11" s="195">
        <v>36.24</v>
      </c>
      <c r="Y11" s="195">
        <v>0</v>
      </c>
      <c r="Z11">
        <v>0</v>
      </c>
      <c r="AA11" s="195">
        <v>8</v>
      </c>
      <c r="AB11" s="195">
        <v>0</v>
      </c>
      <c r="AC11" s="195">
        <v>0</v>
      </c>
      <c r="AD11" s="195">
        <v>0</v>
      </c>
      <c r="AE11" s="195">
        <v>42.59</v>
      </c>
      <c r="AF11" s="195">
        <v>0</v>
      </c>
      <c r="AG11" s="195">
        <v>0</v>
      </c>
      <c r="AH11" s="195">
        <v>0</v>
      </c>
      <c r="AI11" s="195">
        <v>55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58.37</v>
      </c>
      <c r="AQ11" s="195">
        <v>18.84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133.43</v>
      </c>
      <c r="L12" s="195">
        <v>63.1</v>
      </c>
      <c r="M12" s="195">
        <v>0</v>
      </c>
      <c r="N12" s="195">
        <v>29.02</v>
      </c>
      <c r="O12" s="195">
        <v>48.73</v>
      </c>
      <c r="P12" s="195">
        <v>66.78</v>
      </c>
      <c r="Q12" s="195">
        <v>5.08</v>
      </c>
      <c r="R12" s="195">
        <v>10.42</v>
      </c>
      <c r="S12" s="195">
        <v>6.7</v>
      </c>
      <c r="T12" s="195">
        <v>0</v>
      </c>
      <c r="U12" s="195">
        <v>281.92</v>
      </c>
      <c r="V12" s="195">
        <v>3.5</v>
      </c>
      <c r="W12" s="195">
        <v>10.96</v>
      </c>
      <c r="X12" s="195">
        <v>36.24</v>
      </c>
      <c r="Y12" s="195">
        <v>0</v>
      </c>
      <c r="Z12">
        <v>0</v>
      </c>
      <c r="AA12" s="195">
        <v>8</v>
      </c>
      <c r="AB12" s="195">
        <v>0</v>
      </c>
      <c r="AC12" s="195">
        <v>0</v>
      </c>
      <c r="AD12" s="195">
        <v>0</v>
      </c>
      <c r="AE12" s="195">
        <v>42.59</v>
      </c>
      <c r="AF12" s="195">
        <v>0</v>
      </c>
      <c r="AG12" s="195">
        <v>0</v>
      </c>
      <c r="AH12" s="195">
        <v>0</v>
      </c>
      <c r="AI12" s="195">
        <v>55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58.37</v>
      </c>
      <c r="AQ12" s="195">
        <v>18.84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159.63</v>
      </c>
      <c r="L13" s="195">
        <v>63.1</v>
      </c>
      <c r="M13" s="195">
        <v>0</v>
      </c>
      <c r="N13" s="195">
        <v>29.02</v>
      </c>
      <c r="O13" s="195">
        <v>48.73</v>
      </c>
      <c r="P13" s="195">
        <v>66.78</v>
      </c>
      <c r="Q13" s="195">
        <v>4.92</v>
      </c>
      <c r="R13" s="195">
        <v>10.42</v>
      </c>
      <c r="S13" s="195">
        <v>6.48</v>
      </c>
      <c r="T13" s="195">
        <v>0</v>
      </c>
      <c r="U13" s="195">
        <v>281.92</v>
      </c>
      <c r="V13" s="195">
        <v>3.5</v>
      </c>
      <c r="W13" s="195">
        <v>10.96</v>
      </c>
      <c r="X13" s="195">
        <v>36.24</v>
      </c>
      <c r="Y13" s="195">
        <v>0</v>
      </c>
      <c r="Z13">
        <v>0</v>
      </c>
      <c r="AA13" s="195">
        <v>8</v>
      </c>
      <c r="AB13" s="195">
        <v>0</v>
      </c>
      <c r="AC13" s="195">
        <v>0</v>
      </c>
      <c r="AD13" s="195">
        <v>0</v>
      </c>
      <c r="AE13" s="195">
        <v>42.59</v>
      </c>
      <c r="AF13" s="195">
        <v>0</v>
      </c>
      <c r="AG13" s="195">
        <v>0</v>
      </c>
      <c r="AH13" s="195">
        <v>0</v>
      </c>
      <c r="AI13" s="195">
        <v>55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58.37</v>
      </c>
      <c r="AQ13" s="195">
        <v>18.84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159.63</v>
      </c>
      <c r="L14" s="195">
        <v>63.1</v>
      </c>
      <c r="M14" s="195">
        <v>0</v>
      </c>
      <c r="N14" s="195">
        <v>29.02</v>
      </c>
      <c r="O14" s="195">
        <v>48.73</v>
      </c>
      <c r="P14" s="195">
        <v>66.78</v>
      </c>
      <c r="Q14" s="195">
        <v>4.92</v>
      </c>
      <c r="R14" s="195">
        <v>10.42</v>
      </c>
      <c r="S14" s="195">
        <v>6.48</v>
      </c>
      <c r="T14" s="195">
        <v>0</v>
      </c>
      <c r="U14" s="195">
        <v>281.92</v>
      </c>
      <c r="V14" s="195">
        <v>3.5</v>
      </c>
      <c r="W14" s="195">
        <v>10.96</v>
      </c>
      <c r="X14" s="195">
        <v>36.24</v>
      </c>
      <c r="Y14" s="195">
        <v>0</v>
      </c>
      <c r="Z14">
        <v>0</v>
      </c>
      <c r="AA14" s="195">
        <v>8</v>
      </c>
      <c r="AB14" s="195">
        <v>0</v>
      </c>
      <c r="AC14" s="195">
        <v>0</v>
      </c>
      <c r="AD14" s="195">
        <v>0</v>
      </c>
      <c r="AE14" s="195">
        <v>42.59</v>
      </c>
      <c r="AF14" s="195">
        <v>0</v>
      </c>
      <c r="AG14" s="195">
        <v>0</v>
      </c>
      <c r="AH14" s="195">
        <v>0</v>
      </c>
      <c r="AI14" s="195">
        <v>55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58.37</v>
      </c>
      <c r="AQ14" s="195">
        <v>18.84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159.63999999999999</v>
      </c>
      <c r="L15" s="195">
        <v>63.1</v>
      </c>
      <c r="M15" s="195">
        <v>0</v>
      </c>
      <c r="N15" s="195">
        <v>29.02</v>
      </c>
      <c r="O15" s="195">
        <v>48.73</v>
      </c>
      <c r="P15" s="195">
        <v>66.78</v>
      </c>
      <c r="Q15" s="195">
        <v>4.92</v>
      </c>
      <c r="R15" s="195">
        <v>10.42</v>
      </c>
      <c r="S15" s="195">
        <v>6.48</v>
      </c>
      <c r="T15" s="195">
        <v>0</v>
      </c>
      <c r="U15" s="195">
        <v>281.16000000000003</v>
      </c>
      <c r="V15" s="195">
        <v>3.5</v>
      </c>
      <c r="W15" s="195">
        <v>10.96</v>
      </c>
      <c r="X15" s="195">
        <v>36.24</v>
      </c>
      <c r="Y15" s="195">
        <v>0</v>
      </c>
      <c r="Z15">
        <v>0</v>
      </c>
      <c r="AA15" s="195">
        <v>8</v>
      </c>
      <c r="AB15" s="195">
        <v>0</v>
      </c>
      <c r="AC15" s="195">
        <v>0</v>
      </c>
      <c r="AD15" s="195">
        <v>0</v>
      </c>
      <c r="AE15" s="195">
        <v>42.59</v>
      </c>
      <c r="AF15" s="195">
        <v>0</v>
      </c>
      <c r="AG15" s="195">
        <v>0</v>
      </c>
      <c r="AH15" s="195">
        <v>0</v>
      </c>
      <c r="AI15" s="195">
        <v>55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58.37</v>
      </c>
      <c r="AQ15" s="195">
        <v>18.84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159.63</v>
      </c>
      <c r="L16" s="195">
        <v>63.1</v>
      </c>
      <c r="M16" s="195">
        <v>0</v>
      </c>
      <c r="N16" s="195">
        <v>29.02</v>
      </c>
      <c r="O16" s="195">
        <v>48.73</v>
      </c>
      <c r="P16" s="195">
        <v>66.78</v>
      </c>
      <c r="Q16" s="195">
        <v>4.92</v>
      </c>
      <c r="R16" s="195">
        <v>10.42</v>
      </c>
      <c r="S16" s="195">
        <v>6.48</v>
      </c>
      <c r="T16" s="195">
        <v>0</v>
      </c>
      <c r="U16" s="195">
        <v>281.16000000000003</v>
      </c>
      <c r="V16" s="195">
        <v>3.5</v>
      </c>
      <c r="W16" s="195">
        <v>10.96</v>
      </c>
      <c r="X16" s="195">
        <v>36.24</v>
      </c>
      <c r="Y16" s="195">
        <v>0</v>
      </c>
      <c r="Z16">
        <v>0</v>
      </c>
      <c r="AA16" s="195">
        <v>8</v>
      </c>
      <c r="AB16" s="195">
        <v>0</v>
      </c>
      <c r="AC16" s="195">
        <v>0</v>
      </c>
      <c r="AD16" s="195">
        <v>0</v>
      </c>
      <c r="AE16" s="195">
        <v>42.59</v>
      </c>
      <c r="AF16" s="195">
        <v>0</v>
      </c>
      <c r="AG16" s="195">
        <v>0</v>
      </c>
      <c r="AH16" s="195">
        <v>0</v>
      </c>
      <c r="AI16" s="195">
        <v>55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58.37</v>
      </c>
      <c r="AQ16" s="195">
        <v>18.84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2.13</v>
      </c>
      <c r="K17" s="195">
        <v>159.63999999999999</v>
      </c>
      <c r="L17" s="195">
        <v>63.72</v>
      </c>
      <c r="M17" s="195">
        <v>0</v>
      </c>
      <c r="N17" s="195">
        <v>29.02</v>
      </c>
      <c r="O17" s="195">
        <v>48.73</v>
      </c>
      <c r="P17" s="195">
        <v>66.78</v>
      </c>
      <c r="Q17" s="195">
        <v>4.92</v>
      </c>
      <c r="R17" s="195">
        <v>10.42</v>
      </c>
      <c r="S17" s="195">
        <v>6.48</v>
      </c>
      <c r="T17" s="195">
        <v>0</v>
      </c>
      <c r="U17" s="195">
        <v>281.16000000000003</v>
      </c>
      <c r="V17" s="195">
        <v>3.5</v>
      </c>
      <c r="W17" s="195">
        <v>10.96</v>
      </c>
      <c r="X17" s="195">
        <v>36.24</v>
      </c>
      <c r="Y17" s="195">
        <v>0</v>
      </c>
      <c r="Z17">
        <v>0</v>
      </c>
      <c r="AA17" s="195">
        <v>8</v>
      </c>
      <c r="AB17" s="195">
        <v>0</v>
      </c>
      <c r="AC17" s="195">
        <v>0</v>
      </c>
      <c r="AD17" s="195">
        <v>0</v>
      </c>
      <c r="AE17" s="195">
        <v>42.59</v>
      </c>
      <c r="AF17" s="195">
        <v>0</v>
      </c>
      <c r="AG17" s="195">
        <v>0</v>
      </c>
      <c r="AH17" s="195">
        <v>0</v>
      </c>
      <c r="AI17" s="195">
        <v>55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58.37</v>
      </c>
      <c r="AQ17" s="195">
        <v>18.84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159.63</v>
      </c>
      <c r="L18" s="195">
        <v>63.72</v>
      </c>
      <c r="M18" s="195">
        <v>0</v>
      </c>
      <c r="N18" s="195">
        <v>29.02</v>
      </c>
      <c r="O18" s="195">
        <v>48.73</v>
      </c>
      <c r="P18" s="195">
        <v>66.78</v>
      </c>
      <c r="Q18" s="195">
        <v>4.92</v>
      </c>
      <c r="R18" s="195">
        <v>10.42</v>
      </c>
      <c r="S18" s="195">
        <v>6.48</v>
      </c>
      <c r="T18" s="195">
        <v>0</v>
      </c>
      <c r="U18" s="195">
        <v>281.16000000000003</v>
      </c>
      <c r="V18" s="195">
        <v>3.5</v>
      </c>
      <c r="W18" s="195">
        <v>10.96</v>
      </c>
      <c r="X18" s="195">
        <v>36.24</v>
      </c>
      <c r="Y18" s="195">
        <v>0</v>
      </c>
      <c r="Z18">
        <v>0</v>
      </c>
      <c r="AA18" s="195">
        <v>8</v>
      </c>
      <c r="AB18" s="195">
        <v>0</v>
      </c>
      <c r="AC18" s="195">
        <v>0</v>
      </c>
      <c r="AD18" s="195">
        <v>0</v>
      </c>
      <c r="AE18" s="195">
        <v>42.59</v>
      </c>
      <c r="AF18" s="195">
        <v>0</v>
      </c>
      <c r="AG18" s="195">
        <v>0</v>
      </c>
      <c r="AH18" s="195">
        <v>0</v>
      </c>
      <c r="AI18" s="195">
        <v>55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58.37</v>
      </c>
      <c r="AQ18" s="195">
        <v>18.84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159.63</v>
      </c>
      <c r="L19" s="195">
        <v>63.72</v>
      </c>
      <c r="M19" s="195">
        <v>0</v>
      </c>
      <c r="N19" s="195">
        <v>29.02</v>
      </c>
      <c r="O19" s="195">
        <v>48.73</v>
      </c>
      <c r="P19" s="195">
        <v>66.78</v>
      </c>
      <c r="Q19" s="195">
        <v>4.92</v>
      </c>
      <c r="R19" s="195">
        <v>10.42</v>
      </c>
      <c r="S19" s="195">
        <v>6.48</v>
      </c>
      <c r="T19" s="195">
        <v>0</v>
      </c>
      <c r="U19" s="195">
        <v>281.16000000000003</v>
      </c>
      <c r="V19" s="195">
        <v>3.5</v>
      </c>
      <c r="W19" s="195">
        <v>10.96</v>
      </c>
      <c r="X19" s="195">
        <v>36.24</v>
      </c>
      <c r="Y19" s="195">
        <v>0</v>
      </c>
      <c r="Z19">
        <v>0</v>
      </c>
      <c r="AA19" s="195">
        <v>8</v>
      </c>
      <c r="AB19" s="195">
        <v>0</v>
      </c>
      <c r="AC19" s="195">
        <v>0</v>
      </c>
      <c r="AD19" s="195">
        <v>0</v>
      </c>
      <c r="AE19" s="195">
        <v>42.59</v>
      </c>
      <c r="AF19" s="195">
        <v>0</v>
      </c>
      <c r="AG19" s="195">
        <v>0</v>
      </c>
      <c r="AH19" s="195">
        <v>0</v>
      </c>
      <c r="AI19" s="195">
        <v>55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58.37</v>
      </c>
      <c r="AQ19" s="195">
        <v>18.84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159.63</v>
      </c>
      <c r="L20" s="195">
        <v>63.72</v>
      </c>
      <c r="M20" s="195">
        <v>0</v>
      </c>
      <c r="N20" s="195">
        <v>29.02</v>
      </c>
      <c r="O20" s="195">
        <v>48.73</v>
      </c>
      <c r="P20" s="195">
        <v>66.78</v>
      </c>
      <c r="Q20" s="195">
        <v>4.92</v>
      </c>
      <c r="R20" s="195">
        <v>10.42</v>
      </c>
      <c r="S20" s="195">
        <v>6.48</v>
      </c>
      <c r="T20" s="195">
        <v>0</v>
      </c>
      <c r="U20" s="195">
        <v>281.16000000000003</v>
      </c>
      <c r="V20" s="195">
        <v>3.5</v>
      </c>
      <c r="W20" s="195">
        <v>10.96</v>
      </c>
      <c r="X20" s="195">
        <v>36.24</v>
      </c>
      <c r="Y20" s="195">
        <v>0</v>
      </c>
      <c r="Z20">
        <v>0</v>
      </c>
      <c r="AA20" s="195">
        <v>8</v>
      </c>
      <c r="AB20" s="195">
        <v>0</v>
      </c>
      <c r="AC20" s="195">
        <v>0</v>
      </c>
      <c r="AD20" s="195">
        <v>0</v>
      </c>
      <c r="AE20" s="195">
        <v>42.59</v>
      </c>
      <c r="AF20" s="195">
        <v>0</v>
      </c>
      <c r="AG20" s="195">
        <v>0</v>
      </c>
      <c r="AH20" s="195">
        <v>0</v>
      </c>
      <c r="AI20" s="195">
        <v>55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58.37</v>
      </c>
      <c r="AQ20" s="195">
        <v>18.84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159.63</v>
      </c>
      <c r="L21" s="195">
        <v>63.72</v>
      </c>
      <c r="M21" s="195">
        <v>0</v>
      </c>
      <c r="N21" s="195">
        <v>29.02</v>
      </c>
      <c r="O21" s="195">
        <v>48.73</v>
      </c>
      <c r="P21" s="195">
        <v>66.78</v>
      </c>
      <c r="Q21" s="195">
        <v>4.92</v>
      </c>
      <c r="R21" s="195">
        <v>10.42</v>
      </c>
      <c r="S21" s="195">
        <v>6.48</v>
      </c>
      <c r="T21" s="195">
        <v>0</v>
      </c>
      <c r="U21" s="195">
        <v>281.16000000000003</v>
      </c>
      <c r="V21" s="195">
        <v>3.5</v>
      </c>
      <c r="W21" s="195">
        <v>10.96</v>
      </c>
      <c r="X21" s="195">
        <v>36.24</v>
      </c>
      <c r="Y21" s="195">
        <v>0</v>
      </c>
      <c r="Z21">
        <v>0</v>
      </c>
      <c r="AA21" s="195">
        <v>8</v>
      </c>
      <c r="AB21" s="195">
        <v>0</v>
      </c>
      <c r="AC21" s="195">
        <v>0</v>
      </c>
      <c r="AD21" s="195">
        <v>0</v>
      </c>
      <c r="AE21" s="195">
        <v>42.59</v>
      </c>
      <c r="AF21" s="195">
        <v>0</v>
      </c>
      <c r="AG21" s="195">
        <v>0</v>
      </c>
      <c r="AH21" s="195">
        <v>0</v>
      </c>
      <c r="AI21" s="195">
        <v>55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58.37</v>
      </c>
      <c r="AQ21" s="195">
        <v>18.84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159.63</v>
      </c>
      <c r="L22" s="195">
        <v>63.72</v>
      </c>
      <c r="M22" s="195">
        <v>0</v>
      </c>
      <c r="N22" s="195">
        <v>29.02</v>
      </c>
      <c r="O22" s="195">
        <v>48.73</v>
      </c>
      <c r="P22" s="195">
        <v>66.78</v>
      </c>
      <c r="Q22" s="195">
        <v>4.92</v>
      </c>
      <c r="R22" s="195">
        <v>10.42</v>
      </c>
      <c r="S22" s="195">
        <v>6.48</v>
      </c>
      <c r="T22" s="195">
        <v>0</v>
      </c>
      <c r="U22" s="195">
        <v>281.16000000000003</v>
      </c>
      <c r="V22" s="195">
        <v>3.5</v>
      </c>
      <c r="W22" s="195">
        <v>10.96</v>
      </c>
      <c r="X22" s="195">
        <v>36.24</v>
      </c>
      <c r="Y22" s="195">
        <v>0</v>
      </c>
      <c r="Z22">
        <v>0</v>
      </c>
      <c r="AA22" s="195">
        <v>8</v>
      </c>
      <c r="AB22" s="195">
        <v>0</v>
      </c>
      <c r="AC22" s="195">
        <v>0</v>
      </c>
      <c r="AD22" s="195">
        <v>0</v>
      </c>
      <c r="AE22" s="195">
        <v>42.59</v>
      </c>
      <c r="AF22" s="195">
        <v>0</v>
      </c>
      <c r="AG22" s="195">
        <v>0</v>
      </c>
      <c r="AH22" s="195">
        <v>0</v>
      </c>
      <c r="AI22" s="195">
        <v>55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58.37</v>
      </c>
      <c r="AQ22" s="195">
        <v>18.84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159.63</v>
      </c>
      <c r="L23" s="195">
        <v>63.72</v>
      </c>
      <c r="M23" s="195">
        <v>0</v>
      </c>
      <c r="N23" s="195">
        <v>29.02</v>
      </c>
      <c r="O23" s="195">
        <v>48.73</v>
      </c>
      <c r="P23" s="195">
        <v>66.78</v>
      </c>
      <c r="Q23" s="195">
        <v>4.92</v>
      </c>
      <c r="R23" s="195">
        <v>10.42</v>
      </c>
      <c r="S23" s="195">
        <v>6.48</v>
      </c>
      <c r="T23" s="195">
        <v>0</v>
      </c>
      <c r="U23" s="195">
        <v>281.16000000000003</v>
      </c>
      <c r="V23" s="195">
        <v>3.5</v>
      </c>
      <c r="W23" s="195">
        <v>10.74</v>
      </c>
      <c r="X23" s="195">
        <v>36.24</v>
      </c>
      <c r="Y23" s="195">
        <v>0</v>
      </c>
      <c r="Z23">
        <v>0</v>
      </c>
      <c r="AA23" s="195">
        <v>8</v>
      </c>
      <c r="AB23" s="195">
        <v>0</v>
      </c>
      <c r="AC23" s="195">
        <v>0</v>
      </c>
      <c r="AD23" s="195">
        <v>0</v>
      </c>
      <c r="AE23" s="195">
        <v>42.59</v>
      </c>
      <c r="AF23" s="195">
        <v>0</v>
      </c>
      <c r="AG23" s="195">
        <v>0</v>
      </c>
      <c r="AH23" s="195">
        <v>0</v>
      </c>
      <c r="AI23" s="195">
        <v>55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58.37</v>
      </c>
      <c r="AQ23" s="195">
        <v>18.84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159.63</v>
      </c>
      <c r="L24" s="195">
        <v>63.72</v>
      </c>
      <c r="M24" s="195">
        <v>0</v>
      </c>
      <c r="N24" s="195">
        <v>29.02</v>
      </c>
      <c r="O24" s="195">
        <v>48.73</v>
      </c>
      <c r="P24" s="195">
        <v>66.78</v>
      </c>
      <c r="Q24" s="195">
        <v>4.92</v>
      </c>
      <c r="R24" s="195">
        <v>10.42</v>
      </c>
      <c r="S24" s="195">
        <v>6.48</v>
      </c>
      <c r="T24" s="195">
        <v>0</v>
      </c>
      <c r="U24" s="195">
        <v>281.16000000000003</v>
      </c>
      <c r="V24" s="195">
        <v>3.5</v>
      </c>
      <c r="W24" s="195">
        <v>10.74</v>
      </c>
      <c r="X24" s="195">
        <v>36.24</v>
      </c>
      <c r="Y24" s="195">
        <v>0</v>
      </c>
      <c r="Z24">
        <v>0</v>
      </c>
      <c r="AA24" s="195">
        <v>8</v>
      </c>
      <c r="AB24" s="195">
        <v>0</v>
      </c>
      <c r="AC24" s="195">
        <v>0</v>
      </c>
      <c r="AD24" s="195">
        <v>0</v>
      </c>
      <c r="AE24" s="195">
        <v>42.59</v>
      </c>
      <c r="AF24" s="195">
        <v>0</v>
      </c>
      <c r="AG24" s="195">
        <v>0</v>
      </c>
      <c r="AH24" s="195">
        <v>0</v>
      </c>
      <c r="AI24" s="195">
        <v>55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58.37</v>
      </c>
      <c r="AQ24" s="195">
        <v>18.84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159.63</v>
      </c>
      <c r="L25" s="195">
        <v>63.72</v>
      </c>
      <c r="M25" s="195">
        <v>0</v>
      </c>
      <c r="N25" s="195">
        <v>29.02</v>
      </c>
      <c r="O25" s="195">
        <v>48.73</v>
      </c>
      <c r="P25" s="195">
        <v>66.78</v>
      </c>
      <c r="Q25" s="195">
        <v>4.92</v>
      </c>
      <c r="R25" s="195">
        <v>10.42</v>
      </c>
      <c r="S25" s="195">
        <v>6.48</v>
      </c>
      <c r="T25" s="195">
        <v>0</v>
      </c>
      <c r="U25" s="195">
        <v>281.16000000000003</v>
      </c>
      <c r="V25" s="195">
        <v>3.5</v>
      </c>
      <c r="W25" s="195">
        <v>10.74</v>
      </c>
      <c r="X25" s="195">
        <v>36.24</v>
      </c>
      <c r="Y25" s="195">
        <v>0</v>
      </c>
      <c r="Z25">
        <v>0</v>
      </c>
      <c r="AA25" s="195">
        <v>8</v>
      </c>
      <c r="AB25" s="195">
        <v>0</v>
      </c>
      <c r="AC25" s="195">
        <v>0</v>
      </c>
      <c r="AD25" s="195">
        <v>0</v>
      </c>
      <c r="AE25" s="195">
        <v>42.59</v>
      </c>
      <c r="AF25" s="195">
        <v>0</v>
      </c>
      <c r="AG25" s="195">
        <v>0</v>
      </c>
      <c r="AH25" s="195">
        <v>0</v>
      </c>
      <c r="AI25" s="195">
        <v>55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58.37</v>
      </c>
      <c r="AQ25" s="195">
        <v>18.84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159.63</v>
      </c>
      <c r="L26" s="195">
        <v>63.72</v>
      </c>
      <c r="M26" s="195">
        <v>0</v>
      </c>
      <c r="N26" s="195">
        <v>29.02</v>
      </c>
      <c r="O26" s="195">
        <v>48.73</v>
      </c>
      <c r="P26" s="195">
        <v>66.78</v>
      </c>
      <c r="Q26" s="195">
        <v>4.92</v>
      </c>
      <c r="R26" s="195">
        <v>10.42</v>
      </c>
      <c r="S26" s="195">
        <v>6.48</v>
      </c>
      <c r="T26" s="195">
        <v>0</v>
      </c>
      <c r="U26" s="195">
        <v>281.16000000000003</v>
      </c>
      <c r="V26" s="195">
        <v>3.5</v>
      </c>
      <c r="W26" s="195">
        <v>10.74</v>
      </c>
      <c r="X26" s="195">
        <v>36.24</v>
      </c>
      <c r="Y26" s="195">
        <v>0</v>
      </c>
      <c r="Z26">
        <v>0</v>
      </c>
      <c r="AA26" s="195">
        <v>8</v>
      </c>
      <c r="AB26" s="195">
        <v>0</v>
      </c>
      <c r="AC26" s="195">
        <v>0</v>
      </c>
      <c r="AD26" s="195">
        <v>0</v>
      </c>
      <c r="AE26" s="195">
        <v>42.59</v>
      </c>
      <c r="AF26" s="195">
        <v>0</v>
      </c>
      <c r="AG26" s="195">
        <v>0</v>
      </c>
      <c r="AH26" s="195">
        <v>0</v>
      </c>
      <c r="AI26" s="195">
        <v>55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58.37</v>
      </c>
      <c r="AQ26" s="195">
        <v>18.84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159.63</v>
      </c>
      <c r="L27" s="195">
        <v>63.72</v>
      </c>
      <c r="M27" s="195">
        <v>0</v>
      </c>
      <c r="N27" s="195">
        <v>29.02</v>
      </c>
      <c r="O27" s="195">
        <v>48.73</v>
      </c>
      <c r="P27" s="195">
        <v>66.78</v>
      </c>
      <c r="Q27" s="195">
        <v>4.92</v>
      </c>
      <c r="R27" s="195">
        <v>9.31</v>
      </c>
      <c r="S27" s="195">
        <v>6.48</v>
      </c>
      <c r="T27" s="195">
        <v>0</v>
      </c>
      <c r="U27" s="195">
        <v>281.16000000000003</v>
      </c>
      <c r="V27" s="195">
        <v>3.5</v>
      </c>
      <c r="W27" s="195">
        <v>10.74</v>
      </c>
      <c r="X27" s="195">
        <v>36.24</v>
      </c>
      <c r="Y27" s="195">
        <v>0</v>
      </c>
      <c r="Z27">
        <v>0</v>
      </c>
      <c r="AA27" s="195">
        <v>8</v>
      </c>
      <c r="AB27" s="195">
        <v>0</v>
      </c>
      <c r="AC27" s="195">
        <v>0</v>
      </c>
      <c r="AD27" s="195">
        <v>0</v>
      </c>
      <c r="AE27" s="195">
        <v>42.59</v>
      </c>
      <c r="AF27" s="195">
        <v>0</v>
      </c>
      <c r="AG27" s="195">
        <v>0</v>
      </c>
      <c r="AH27" s="195">
        <v>0</v>
      </c>
      <c r="AI27" s="195">
        <v>55</v>
      </c>
      <c r="AJ27" s="195">
        <v>0</v>
      </c>
      <c r="AK27" s="195">
        <v>0</v>
      </c>
      <c r="AL27" s="195">
        <v>0</v>
      </c>
      <c r="AM27" s="195">
        <v>0</v>
      </c>
      <c r="AN27" s="195">
        <v>5.63</v>
      </c>
      <c r="AO27">
        <v>0</v>
      </c>
      <c r="AP27" s="195">
        <v>58.37</v>
      </c>
      <c r="AQ27" s="195">
        <v>18.84</v>
      </c>
      <c r="AR27" s="195">
        <v>2.33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159.63</v>
      </c>
      <c r="L28" s="195">
        <v>63.72</v>
      </c>
      <c r="M28" s="195">
        <v>0</v>
      </c>
      <c r="N28" s="195">
        <v>29.02</v>
      </c>
      <c r="O28" s="195">
        <v>48.73</v>
      </c>
      <c r="P28" s="195">
        <v>66.78</v>
      </c>
      <c r="Q28" s="195">
        <v>4.92</v>
      </c>
      <c r="R28" s="195">
        <v>10.38</v>
      </c>
      <c r="S28" s="195">
        <v>6.48</v>
      </c>
      <c r="T28" s="195">
        <v>0</v>
      </c>
      <c r="U28" s="195">
        <v>281.16000000000003</v>
      </c>
      <c r="V28" s="195">
        <v>3.5</v>
      </c>
      <c r="W28" s="195">
        <v>10.74</v>
      </c>
      <c r="X28" s="195">
        <v>36.24</v>
      </c>
      <c r="Y28" s="195">
        <v>0</v>
      </c>
      <c r="Z28">
        <v>0</v>
      </c>
      <c r="AA28" s="195">
        <v>8</v>
      </c>
      <c r="AB28" s="195">
        <v>0</v>
      </c>
      <c r="AC28" s="195">
        <v>0</v>
      </c>
      <c r="AD28" s="195">
        <v>0</v>
      </c>
      <c r="AE28" s="195">
        <v>42.59</v>
      </c>
      <c r="AF28" s="195">
        <v>0</v>
      </c>
      <c r="AG28" s="195">
        <v>0</v>
      </c>
      <c r="AH28" s="195">
        <v>0</v>
      </c>
      <c r="AI28" s="195">
        <v>55</v>
      </c>
      <c r="AJ28" s="195">
        <v>0</v>
      </c>
      <c r="AK28" s="195">
        <v>0</v>
      </c>
      <c r="AL28" s="195">
        <v>0</v>
      </c>
      <c r="AM28" s="195">
        <v>0</v>
      </c>
      <c r="AN28" s="195">
        <v>5.63</v>
      </c>
      <c r="AO28">
        <v>0</v>
      </c>
      <c r="AP28" s="195">
        <v>58.37</v>
      </c>
      <c r="AQ28" s="195">
        <v>18.84</v>
      </c>
      <c r="AR28" s="195">
        <v>4.59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159.63999999999999</v>
      </c>
      <c r="L29" s="195">
        <v>63.72</v>
      </c>
      <c r="M29" s="195">
        <v>0</v>
      </c>
      <c r="N29" s="195">
        <v>29.02</v>
      </c>
      <c r="O29" s="195">
        <v>48.73</v>
      </c>
      <c r="P29" s="195">
        <v>66.78</v>
      </c>
      <c r="Q29" s="195">
        <v>4.92</v>
      </c>
      <c r="R29" s="195">
        <v>10.42</v>
      </c>
      <c r="S29" s="195">
        <v>6.48</v>
      </c>
      <c r="T29" s="195">
        <v>0</v>
      </c>
      <c r="U29" s="195">
        <v>281.16000000000003</v>
      </c>
      <c r="V29" s="195">
        <v>3.5</v>
      </c>
      <c r="W29" s="195">
        <v>10.74</v>
      </c>
      <c r="X29" s="195">
        <v>36.24</v>
      </c>
      <c r="Y29" s="195">
        <v>0</v>
      </c>
      <c r="Z29">
        <v>0</v>
      </c>
      <c r="AA29" s="195">
        <v>8</v>
      </c>
      <c r="AB29" s="195">
        <v>0</v>
      </c>
      <c r="AC29" s="195">
        <v>0</v>
      </c>
      <c r="AD29" s="195">
        <v>0</v>
      </c>
      <c r="AE29" s="195">
        <v>42.59</v>
      </c>
      <c r="AF29" s="195">
        <v>0</v>
      </c>
      <c r="AG29" s="195">
        <v>0</v>
      </c>
      <c r="AH29" s="195">
        <v>0</v>
      </c>
      <c r="AI29" s="195">
        <v>55</v>
      </c>
      <c r="AJ29" s="195">
        <v>0</v>
      </c>
      <c r="AK29" s="195">
        <v>0</v>
      </c>
      <c r="AL29" s="195">
        <v>0</v>
      </c>
      <c r="AM29" s="195">
        <v>0</v>
      </c>
      <c r="AN29" s="195">
        <v>5.63</v>
      </c>
      <c r="AO29">
        <v>0</v>
      </c>
      <c r="AP29" s="195">
        <v>58.37</v>
      </c>
      <c r="AQ29" s="195">
        <v>18.84</v>
      </c>
      <c r="AR29" s="195">
        <v>9.7899999999999991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159.63</v>
      </c>
      <c r="L30" s="195">
        <v>63.72</v>
      </c>
      <c r="M30" s="195">
        <v>0</v>
      </c>
      <c r="N30" s="195">
        <v>29.02</v>
      </c>
      <c r="O30" s="195">
        <v>48.73</v>
      </c>
      <c r="P30" s="195">
        <v>66.78</v>
      </c>
      <c r="Q30" s="195">
        <v>4.92</v>
      </c>
      <c r="R30" s="195">
        <v>10.42</v>
      </c>
      <c r="S30" s="195">
        <v>6.48</v>
      </c>
      <c r="T30" s="195">
        <v>0</v>
      </c>
      <c r="U30" s="195">
        <v>281.16000000000003</v>
      </c>
      <c r="V30" s="195">
        <v>3.5</v>
      </c>
      <c r="W30" s="195">
        <v>10.74</v>
      </c>
      <c r="X30" s="195">
        <v>36.24</v>
      </c>
      <c r="Y30" s="195">
        <v>0</v>
      </c>
      <c r="Z30">
        <v>0</v>
      </c>
      <c r="AA30" s="195">
        <v>8</v>
      </c>
      <c r="AB30" s="195">
        <v>0</v>
      </c>
      <c r="AC30" s="195">
        <v>0</v>
      </c>
      <c r="AD30" s="195">
        <v>0</v>
      </c>
      <c r="AE30" s="195">
        <v>42.59</v>
      </c>
      <c r="AF30" s="195">
        <v>0</v>
      </c>
      <c r="AG30" s="195">
        <v>0</v>
      </c>
      <c r="AH30" s="195">
        <v>0</v>
      </c>
      <c r="AI30" s="195">
        <v>55</v>
      </c>
      <c r="AJ30" s="195">
        <v>0</v>
      </c>
      <c r="AK30" s="195">
        <v>0</v>
      </c>
      <c r="AL30" s="195">
        <v>0</v>
      </c>
      <c r="AM30" s="195">
        <v>0</v>
      </c>
      <c r="AN30" s="195">
        <v>5.63</v>
      </c>
      <c r="AO30">
        <v>0</v>
      </c>
      <c r="AP30" s="195">
        <v>58.37</v>
      </c>
      <c r="AQ30" s="195">
        <v>18.84</v>
      </c>
      <c r="AR30" s="195">
        <v>16.75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159.63</v>
      </c>
      <c r="L31" s="195">
        <v>63.72</v>
      </c>
      <c r="M31" s="195">
        <v>0</v>
      </c>
      <c r="N31" s="195">
        <v>29.02</v>
      </c>
      <c r="O31" s="195">
        <v>48.73</v>
      </c>
      <c r="P31" s="195">
        <v>66.78</v>
      </c>
      <c r="Q31" s="195">
        <v>4.92</v>
      </c>
      <c r="R31" s="195">
        <v>10.42</v>
      </c>
      <c r="S31" s="195">
        <v>6.48</v>
      </c>
      <c r="T31" s="195">
        <v>0</v>
      </c>
      <c r="U31" s="195">
        <v>281.16000000000003</v>
      </c>
      <c r="V31" s="195">
        <v>3.5</v>
      </c>
      <c r="W31" s="195">
        <v>10.73</v>
      </c>
      <c r="X31" s="195">
        <v>36.24</v>
      </c>
      <c r="Y31" s="195">
        <v>0</v>
      </c>
      <c r="Z31">
        <v>0</v>
      </c>
      <c r="AA31" s="195">
        <v>8</v>
      </c>
      <c r="AB31" s="195">
        <v>0</v>
      </c>
      <c r="AC31" s="195">
        <v>0</v>
      </c>
      <c r="AD31" s="195">
        <v>0</v>
      </c>
      <c r="AE31" s="195">
        <v>42.59</v>
      </c>
      <c r="AF31" s="195">
        <v>0</v>
      </c>
      <c r="AG31" s="195">
        <v>0</v>
      </c>
      <c r="AH31" s="195">
        <v>0</v>
      </c>
      <c r="AI31" s="195">
        <v>55</v>
      </c>
      <c r="AJ31" s="195">
        <v>0</v>
      </c>
      <c r="AK31" s="195">
        <v>0</v>
      </c>
      <c r="AL31" s="195">
        <v>0</v>
      </c>
      <c r="AM31" s="195">
        <v>0</v>
      </c>
      <c r="AN31" s="195">
        <v>5.63</v>
      </c>
      <c r="AO31">
        <v>0</v>
      </c>
      <c r="AP31" s="195">
        <v>58.37</v>
      </c>
      <c r="AQ31" s="195">
        <v>18.84</v>
      </c>
      <c r="AR31" s="195">
        <v>22.19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159.63</v>
      </c>
      <c r="L32" s="195">
        <v>63.72</v>
      </c>
      <c r="M32" s="195">
        <v>0</v>
      </c>
      <c r="N32" s="195">
        <v>29.02</v>
      </c>
      <c r="O32" s="195">
        <v>48.73</v>
      </c>
      <c r="P32" s="195">
        <v>66.78</v>
      </c>
      <c r="Q32" s="195">
        <v>4.92</v>
      </c>
      <c r="R32" s="195">
        <v>10.42</v>
      </c>
      <c r="S32" s="195">
        <v>6.48</v>
      </c>
      <c r="T32" s="195">
        <v>0</v>
      </c>
      <c r="U32" s="195">
        <v>281.16000000000003</v>
      </c>
      <c r="V32" s="195">
        <v>3.5</v>
      </c>
      <c r="W32" s="195">
        <v>10.73</v>
      </c>
      <c r="X32" s="195">
        <v>36.24</v>
      </c>
      <c r="Y32" s="195">
        <v>0</v>
      </c>
      <c r="Z32">
        <v>0</v>
      </c>
      <c r="AA32" s="195">
        <v>8</v>
      </c>
      <c r="AB32" s="195">
        <v>0</v>
      </c>
      <c r="AC32" s="195">
        <v>0</v>
      </c>
      <c r="AD32" s="195">
        <v>0</v>
      </c>
      <c r="AE32" s="195">
        <v>42.59</v>
      </c>
      <c r="AF32" s="195">
        <v>0</v>
      </c>
      <c r="AG32" s="195">
        <v>0</v>
      </c>
      <c r="AH32" s="195">
        <v>0</v>
      </c>
      <c r="AI32" s="195">
        <v>55</v>
      </c>
      <c r="AJ32" s="195">
        <v>0</v>
      </c>
      <c r="AK32" s="195">
        <v>0</v>
      </c>
      <c r="AL32" s="195">
        <v>0</v>
      </c>
      <c r="AM32" s="195">
        <v>0</v>
      </c>
      <c r="AN32" s="195">
        <v>5.63</v>
      </c>
      <c r="AO32">
        <v>0</v>
      </c>
      <c r="AP32" s="195">
        <v>58.37</v>
      </c>
      <c r="AQ32" s="195">
        <v>18.84</v>
      </c>
      <c r="AR32" s="195">
        <v>23.75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159.63</v>
      </c>
      <c r="L33" s="195">
        <v>63.72</v>
      </c>
      <c r="M33" s="195">
        <v>0</v>
      </c>
      <c r="N33" s="195">
        <v>29.02</v>
      </c>
      <c r="O33" s="195">
        <v>48.73</v>
      </c>
      <c r="P33" s="195">
        <v>66.78</v>
      </c>
      <c r="Q33" s="195">
        <v>4.92</v>
      </c>
      <c r="R33" s="195">
        <v>10.42</v>
      </c>
      <c r="S33" s="195">
        <v>6.48</v>
      </c>
      <c r="T33" s="195">
        <v>0</v>
      </c>
      <c r="U33" s="195">
        <v>281.16000000000003</v>
      </c>
      <c r="V33" s="195">
        <v>3.5</v>
      </c>
      <c r="W33" s="195">
        <v>10.73</v>
      </c>
      <c r="X33" s="195">
        <v>36.24</v>
      </c>
      <c r="Y33" s="195">
        <v>0</v>
      </c>
      <c r="Z33">
        <v>0</v>
      </c>
      <c r="AA33" s="195">
        <v>8</v>
      </c>
      <c r="AB33" s="195">
        <v>0</v>
      </c>
      <c r="AC33" s="195">
        <v>0</v>
      </c>
      <c r="AD33" s="195">
        <v>0</v>
      </c>
      <c r="AE33" s="195">
        <v>42.59</v>
      </c>
      <c r="AF33" s="195">
        <v>0</v>
      </c>
      <c r="AG33" s="195">
        <v>0</v>
      </c>
      <c r="AH33" s="195">
        <v>0</v>
      </c>
      <c r="AI33" s="195">
        <v>55</v>
      </c>
      <c r="AJ33" s="195">
        <v>0</v>
      </c>
      <c r="AK33" s="195">
        <v>0</v>
      </c>
      <c r="AL33" s="195">
        <v>0</v>
      </c>
      <c r="AM33" s="195">
        <v>0</v>
      </c>
      <c r="AN33" s="195">
        <v>5.63</v>
      </c>
      <c r="AO33">
        <v>0</v>
      </c>
      <c r="AP33" s="195">
        <v>58.37</v>
      </c>
      <c r="AQ33" s="195">
        <v>18.84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159.63</v>
      </c>
      <c r="L34" s="195">
        <v>63.72</v>
      </c>
      <c r="M34" s="195">
        <v>0</v>
      </c>
      <c r="N34" s="195">
        <v>29.02</v>
      </c>
      <c r="O34" s="195">
        <v>48.73</v>
      </c>
      <c r="P34" s="195">
        <v>66.78</v>
      </c>
      <c r="Q34" s="195">
        <v>4.92</v>
      </c>
      <c r="R34" s="195">
        <v>10.42</v>
      </c>
      <c r="S34" s="195">
        <v>6.48</v>
      </c>
      <c r="T34" s="195">
        <v>0</v>
      </c>
      <c r="U34" s="195">
        <v>281.16000000000003</v>
      </c>
      <c r="V34" s="195">
        <v>3.5</v>
      </c>
      <c r="W34" s="195">
        <v>10.73</v>
      </c>
      <c r="X34" s="195">
        <v>36.24</v>
      </c>
      <c r="Y34" s="195">
        <v>0</v>
      </c>
      <c r="Z34">
        <v>0</v>
      </c>
      <c r="AA34" s="195">
        <v>8</v>
      </c>
      <c r="AB34" s="195">
        <v>0</v>
      </c>
      <c r="AC34" s="195">
        <v>0</v>
      </c>
      <c r="AD34" s="195">
        <v>0</v>
      </c>
      <c r="AE34" s="195">
        <v>42.59</v>
      </c>
      <c r="AF34" s="195">
        <v>0</v>
      </c>
      <c r="AG34" s="195">
        <v>0</v>
      </c>
      <c r="AH34" s="195">
        <v>0</v>
      </c>
      <c r="AI34" s="195">
        <v>55</v>
      </c>
      <c r="AJ34" s="195">
        <v>0</v>
      </c>
      <c r="AK34" s="195">
        <v>0</v>
      </c>
      <c r="AL34" s="195">
        <v>0</v>
      </c>
      <c r="AM34" s="195">
        <v>0</v>
      </c>
      <c r="AN34" s="195">
        <v>5.63</v>
      </c>
      <c r="AO34">
        <v>0</v>
      </c>
      <c r="AP34" s="195">
        <v>58.37</v>
      </c>
      <c r="AQ34" s="195">
        <v>18.84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159.63</v>
      </c>
      <c r="L35" s="195">
        <v>63.72</v>
      </c>
      <c r="M35" s="195">
        <v>0</v>
      </c>
      <c r="N35" s="195">
        <v>29.02</v>
      </c>
      <c r="O35" s="195">
        <v>48.73</v>
      </c>
      <c r="P35" s="195">
        <v>66.78</v>
      </c>
      <c r="Q35" s="195">
        <v>4.92</v>
      </c>
      <c r="R35" s="195">
        <v>10.42</v>
      </c>
      <c r="S35" s="195">
        <v>6.48</v>
      </c>
      <c r="T35" s="195">
        <v>0</v>
      </c>
      <c r="U35" s="195">
        <v>281.16000000000003</v>
      </c>
      <c r="V35" s="195">
        <v>3.5</v>
      </c>
      <c r="W35" s="195">
        <v>10.76</v>
      </c>
      <c r="X35" s="195">
        <v>36.24</v>
      </c>
      <c r="Y35" s="195">
        <v>0</v>
      </c>
      <c r="Z35">
        <v>0</v>
      </c>
      <c r="AA35" s="195">
        <v>8</v>
      </c>
      <c r="AB35" s="195">
        <v>0</v>
      </c>
      <c r="AC35" s="195">
        <v>0</v>
      </c>
      <c r="AD35" s="195">
        <v>0</v>
      </c>
      <c r="AE35" s="195">
        <v>42.59</v>
      </c>
      <c r="AF35" s="195">
        <v>0</v>
      </c>
      <c r="AG35" s="195">
        <v>0</v>
      </c>
      <c r="AH35" s="195">
        <v>0</v>
      </c>
      <c r="AI35" s="195">
        <v>55</v>
      </c>
      <c r="AJ35" s="195">
        <v>0</v>
      </c>
      <c r="AK35" s="195">
        <v>0</v>
      </c>
      <c r="AL35" s="195">
        <v>0</v>
      </c>
      <c r="AM35" s="195">
        <v>0</v>
      </c>
      <c r="AN35" s="195">
        <v>5.63</v>
      </c>
      <c r="AO35">
        <v>0</v>
      </c>
      <c r="AP35" s="195">
        <v>58.37</v>
      </c>
      <c r="AQ35" s="195">
        <v>18.84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159.63</v>
      </c>
      <c r="L36" s="195">
        <v>63.72</v>
      </c>
      <c r="M36" s="195">
        <v>0</v>
      </c>
      <c r="N36" s="195">
        <v>29.02</v>
      </c>
      <c r="O36" s="195">
        <v>48.73</v>
      </c>
      <c r="P36" s="195">
        <v>66.78</v>
      </c>
      <c r="Q36" s="195">
        <v>4.92</v>
      </c>
      <c r="R36" s="195">
        <v>10.42</v>
      </c>
      <c r="S36" s="195">
        <v>6.48</v>
      </c>
      <c r="T36" s="195">
        <v>0</v>
      </c>
      <c r="U36" s="195">
        <v>281.16000000000003</v>
      </c>
      <c r="V36" s="195">
        <v>3.5</v>
      </c>
      <c r="W36" s="195">
        <v>10.76</v>
      </c>
      <c r="X36" s="195">
        <v>36.24</v>
      </c>
      <c r="Y36" s="195">
        <v>0</v>
      </c>
      <c r="Z36">
        <v>0</v>
      </c>
      <c r="AA36" s="195">
        <v>8</v>
      </c>
      <c r="AB36" s="195">
        <v>0</v>
      </c>
      <c r="AC36" s="195">
        <v>0</v>
      </c>
      <c r="AD36" s="195">
        <v>0</v>
      </c>
      <c r="AE36" s="195">
        <v>42.59</v>
      </c>
      <c r="AF36" s="195">
        <v>0</v>
      </c>
      <c r="AG36" s="195">
        <v>0</v>
      </c>
      <c r="AH36" s="195">
        <v>0</v>
      </c>
      <c r="AI36" s="195">
        <v>55</v>
      </c>
      <c r="AJ36" s="195">
        <v>0</v>
      </c>
      <c r="AK36" s="195">
        <v>0</v>
      </c>
      <c r="AL36" s="195">
        <v>0</v>
      </c>
      <c r="AM36" s="195">
        <v>0</v>
      </c>
      <c r="AN36" s="195">
        <v>5.63</v>
      </c>
      <c r="AO36">
        <v>0</v>
      </c>
      <c r="AP36" s="195">
        <v>58.37</v>
      </c>
      <c r="AQ36" s="195">
        <v>18.84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159.63</v>
      </c>
      <c r="L37" s="195">
        <v>63.72</v>
      </c>
      <c r="M37" s="195">
        <v>0</v>
      </c>
      <c r="N37" s="195">
        <v>29.02</v>
      </c>
      <c r="O37" s="195">
        <v>48.73</v>
      </c>
      <c r="P37" s="195">
        <v>66.78</v>
      </c>
      <c r="Q37" s="195">
        <v>4.92</v>
      </c>
      <c r="R37" s="195">
        <v>10.42</v>
      </c>
      <c r="S37" s="195">
        <v>6.48</v>
      </c>
      <c r="T37" s="195">
        <v>0</v>
      </c>
      <c r="U37" s="195">
        <v>281.16000000000003</v>
      </c>
      <c r="V37" s="195">
        <v>3.5</v>
      </c>
      <c r="W37" s="195">
        <v>8.17</v>
      </c>
      <c r="X37" s="195">
        <v>36.24</v>
      </c>
      <c r="Y37" s="195">
        <v>0</v>
      </c>
      <c r="Z37">
        <v>0</v>
      </c>
      <c r="AA37" s="195">
        <v>8</v>
      </c>
      <c r="AB37" s="195">
        <v>0</v>
      </c>
      <c r="AC37" s="195">
        <v>0</v>
      </c>
      <c r="AD37" s="195">
        <v>0</v>
      </c>
      <c r="AE37" s="195">
        <v>42.59</v>
      </c>
      <c r="AF37" s="195">
        <v>0</v>
      </c>
      <c r="AG37" s="195">
        <v>0</v>
      </c>
      <c r="AH37" s="195">
        <v>0</v>
      </c>
      <c r="AI37" s="195">
        <v>55</v>
      </c>
      <c r="AJ37" s="195">
        <v>0</v>
      </c>
      <c r="AK37" s="195">
        <v>0</v>
      </c>
      <c r="AL37" s="195">
        <v>0</v>
      </c>
      <c r="AM37" s="195">
        <v>0</v>
      </c>
      <c r="AN37" s="195">
        <v>5.63</v>
      </c>
      <c r="AO37">
        <v>0</v>
      </c>
      <c r="AP37" s="195">
        <v>58.37</v>
      </c>
      <c r="AQ37" s="195">
        <v>18.84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0.72</v>
      </c>
      <c r="H38" s="195">
        <v>0</v>
      </c>
      <c r="I38" s="195">
        <v>0</v>
      </c>
      <c r="J38" s="195">
        <v>0.43</v>
      </c>
      <c r="K38" s="195">
        <v>159.63999999999999</v>
      </c>
      <c r="L38" s="195">
        <v>63.1</v>
      </c>
      <c r="M38" s="195">
        <v>0</v>
      </c>
      <c r="N38" s="195">
        <v>29.02</v>
      </c>
      <c r="O38" s="195">
        <v>48.73</v>
      </c>
      <c r="P38" s="195">
        <v>66.78</v>
      </c>
      <c r="Q38" s="195">
        <v>4.91</v>
      </c>
      <c r="R38" s="195">
        <v>10.42</v>
      </c>
      <c r="S38" s="195">
        <v>6.7</v>
      </c>
      <c r="T38" s="195">
        <v>0</v>
      </c>
      <c r="U38" s="195">
        <v>281.16000000000003</v>
      </c>
      <c r="V38" s="195">
        <v>3.5</v>
      </c>
      <c r="W38" s="195">
        <v>8.17</v>
      </c>
      <c r="X38" s="195">
        <v>36.24</v>
      </c>
      <c r="Y38" s="195">
        <v>0</v>
      </c>
      <c r="Z38">
        <v>0</v>
      </c>
      <c r="AA38" s="195">
        <v>8</v>
      </c>
      <c r="AB38" s="195">
        <v>0</v>
      </c>
      <c r="AC38" s="195">
        <v>0</v>
      </c>
      <c r="AD38" s="195">
        <v>0</v>
      </c>
      <c r="AE38" s="195">
        <v>42.59</v>
      </c>
      <c r="AF38" s="195">
        <v>0</v>
      </c>
      <c r="AG38" s="195">
        <v>0</v>
      </c>
      <c r="AH38" s="195">
        <v>0</v>
      </c>
      <c r="AI38" s="195">
        <v>55</v>
      </c>
      <c r="AJ38" s="195">
        <v>0</v>
      </c>
      <c r="AK38" s="195">
        <v>0</v>
      </c>
      <c r="AL38" s="195">
        <v>0</v>
      </c>
      <c r="AM38" s="195">
        <v>0</v>
      </c>
      <c r="AN38" s="195">
        <v>5.63</v>
      </c>
      <c r="AO38">
        <v>0</v>
      </c>
      <c r="AP38" s="195">
        <v>58.37</v>
      </c>
      <c r="AQ38" s="195">
        <v>18.84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159.63</v>
      </c>
      <c r="L39" s="195">
        <v>57.39</v>
      </c>
      <c r="M39" s="195">
        <v>0</v>
      </c>
      <c r="N39" s="195">
        <v>29.02</v>
      </c>
      <c r="O39" s="195">
        <v>48.73</v>
      </c>
      <c r="P39" s="195">
        <v>66.78</v>
      </c>
      <c r="Q39" s="195">
        <v>4.92</v>
      </c>
      <c r="R39" s="195">
        <v>10.42</v>
      </c>
      <c r="S39" s="195">
        <v>6.48</v>
      </c>
      <c r="T39" s="195">
        <v>0</v>
      </c>
      <c r="U39" s="195">
        <v>281.16000000000003</v>
      </c>
      <c r="V39" s="195">
        <v>3.5</v>
      </c>
      <c r="W39" s="195">
        <v>8.17</v>
      </c>
      <c r="X39" s="195">
        <v>36.24</v>
      </c>
      <c r="Y39" s="195">
        <v>0</v>
      </c>
      <c r="Z39">
        <v>0</v>
      </c>
      <c r="AA39" s="195">
        <v>8</v>
      </c>
      <c r="AB39" s="195">
        <v>0</v>
      </c>
      <c r="AC39" s="195">
        <v>0</v>
      </c>
      <c r="AD39" s="195">
        <v>0</v>
      </c>
      <c r="AE39" s="195">
        <v>42.59</v>
      </c>
      <c r="AF39" s="195">
        <v>0</v>
      </c>
      <c r="AG39" s="195">
        <v>0</v>
      </c>
      <c r="AH39" s="195">
        <v>0</v>
      </c>
      <c r="AI39" s="195">
        <v>55</v>
      </c>
      <c r="AJ39" s="195">
        <v>0</v>
      </c>
      <c r="AK39" s="195">
        <v>0</v>
      </c>
      <c r="AL39" s="195">
        <v>0</v>
      </c>
      <c r="AM39" s="195">
        <v>0</v>
      </c>
      <c r="AN39" s="195">
        <v>5.63</v>
      </c>
      <c r="AO39">
        <v>0</v>
      </c>
      <c r="AP39" s="195">
        <v>58.37</v>
      </c>
      <c r="AQ39" s="195">
        <v>18.84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159.63</v>
      </c>
      <c r="L40" s="195">
        <v>63.1</v>
      </c>
      <c r="M40" s="195">
        <v>0</v>
      </c>
      <c r="N40" s="195">
        <v>29.02</v>
      </c>
      <c r="O40" s="195">
        <v>48.73</v>
      </c>
      <c r="P40" s="195">
        <v>66.78</v>
      </c>
      <c r="Q40" s="195">
        <v>4.92</v>
      </c>
      <c r="R40" s="195">
        <v>10.42</v>
      </c>
      <c r="S40" s="195">
        <v>6.48</v>
      </c>
      <c r="T40" s="195">
        <v>0</v>
      </c>
      <c r="U40" s="195">
        <v>281.16000000000003</v>
      </c>
      <c r="V40" s="195">
        <v>3.5</v>
      </c>
      <c r="W40" s="195">
        <v>8.17</v>
      </c>
      <c r="X40" s="195">
        <v>36.24</v>
      </c>
      <c r="Y40" s="195">
        <v>0</v>
      </c>
      <c r="Z40">
        <v>0</v>
      </c>
      <c r="AA40" s="195">
        <v>8</v>
      </c>
      <c r="AB40" s="195">
        <v>0</v>
      </c>
      <c r="AC40" s="195">
        <v>0</v>
      </c>
      <c r="AD40" s="195">
        <v>0</v>
      </c>
      <c r="AE40" s="195">
        <v>42.59</v>
      </c>
      <c r="AF40" s="195">
        <v>0</v>
      </c>
      <c r="AG40" s="195">
        <v>0</v>
      </c>
      <c r="AH40" s="195">
        <v>0</v>
      </c>
      <c r="AI40" s="195">
        <v>55</v>
      </c>
      <c r="AJ40" s="195">
        <v>0</v>
      </c>
      <c r="AK40" s="195">
        <v>0</v>
      </c>
      <c r="AL40" s="195">
        <v>0</v>
      </c>
      <c r="AM40" s="195">
        <v>0</v>
      </c>
      <c r="AN40" s="195">
        <v>5.63</v>
      </c>
      <c r="AO40">
        <v>0</v>
      </c>
      <c r="AP40" s="195">
        <v>58.37</v>
      </c>
      <c r="AQ40" s="195">
        <v>18.84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159.63</v>
      </c>
      <c r="L41" s="195">
        <v>63.1</v>
      </c>
      <c r="M41" s="195">
        <v>0</v>
      </c>
      <c r="N41" s="195">
        <v>29.02</v>
      </c>
      <c r="O41" s="195">
        <v>48.73</v>
      </c>
      <c r="P41" s="195">
        <v>66.78</v>
      </c>
      <c r="Q41" s="195">
        <v>4.92</v>
      </c>
      <c r="R41" s="195">
        <v>10.42</v>
      </c>
      <c r="S41" s="195">
        <v>6.48</v>
      </c>
      <c r="T41" s="195">
        <v>0</v>
      </c>
      <c r="U41" s="195">
        <v>282.01</v>
      </c>
      <c r="V41" s="195">
        <v>3.5</v>
      </c>
      <c r="W41" s="195">
        <v>7.9</v>
      </c>
      <c r="X41" s="195">
        <v>36.24</v>
      </c>
      <c r="Y41" s="195">
        <v>0</v>
      </c>
      <c r="Z41">
        <v>0</v>
      </c>
      <c r="AA41" s="195">
        <v>8</v>
      </c>
      <c r="AB41" s="195">
        <v>0</v>
      </c>
      <c r="AC41" s="195">
        <v>0</v>
      </c>
      <c r="AD41" s="195">
        <v>0</v>
      </c>
      <c r="AE41" s="195">
        <v>42.59</v>
      </c>
      <c r="AF41" s="195">
        <v>0</v>
      </c>
      <c r="AG41" s="195">
        <v>0</v>
      </c>
      <c r="AH41" s="195">
        <v>0</v>
      </c>
      <c r="AI41" s="195">
        <v>55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58.37</v>
      </c>
      <c r="AQ41" s="195">
        <v>18.84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159.63</v>
      </c>
      <c r="L42" s="195">
        <v>63.1</v>
      </c>
      <c r="M42" s="195">
        <v>0</v>
      </c>
      <c r="N42" s="195">
        <v>29.02</v>
      </c>
      <c r="O42" s="195">
        <v>48.73</v>
      </c>
      <c r="P42" s="195">
        <v>66.78</v>
      </c>
      <c r="Q42" s="195">
        <v>4.92</v>
      </c>
      <c r="R42" s="195">
        <v>10.42</v>
      </c>
      <c r="S42" s="195">
        <v>6.48</v>
      </c>
      <c r="T42" s="195">
        <v>0</v>
      </c>
      <c r="U42" s="195">
        <v>282.02999999999997</v>
      </c>
      <c r="V42" s="195">
        <v>3.5</v>
      </c>
      <c r="W42" s="195">
        <v>7.9</v>
      </c>
      <c r="X42" s="195">
        <v>36.24</v>
      </c>
      <c r="Y42" s="195">
        <v>0</v>
      </c>
      <c r="Z42">
        <v>0</v>
      </c>
      <c r="AA42" s="195">
        <v>8</v>
      </c>
      <c r="AB42" s="195">
        <v>0</v>
      </c>
      <c r="AC42" s="195">
        <v>0</v>
      </c>
      <c r="AD42" s="195">
        <v>0</v>
      </c>
      <c r="AE42" s="195">
        <v>42.59</v>
      </c>
      <c r="AF42" s="195">
        <v>0</v>
      </c>
      <c r="AG42" s="195">
        <v>0</v>
      </c>
      <c r="AH42" s="195">
        <v>0</v>
      </c>
      <c r="AI42" s="195">
        <v>55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58.37</v>
      </c>
      <c r="AQ42" s="195">
        <v>18.84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159.63</v>
      </c>
      <c r="L43" s="195">
        <v>63.1</v>
      </c>
      <c r="M43" s="195">
        <v>0</v>
      </c>
      <c r="N43" s="195">
        <v>29.02</v>
      </c>
      <c r="O43" s="195">
        <v>48.73</v>
      </c>
      <c r="P43" s="195">
        <v>66.78</v>
      </c>
      <c r="Q43" s="195">
        <v>4.92</v>
      </c>
      <c r="R43" s="195">
        <v>10.42</v>
      </c>
      <c r="S43" s="195">
        <v>6.48</v>
      </c>
      <c r="T43" s="195">
        <v>0</v>
      </c>
      <c r="U43" s="195">
        <v>281.91000000000003</v>
      </c>
      <c r="V43" s="195">
        <v>3.5</v>
      </c>
      <c r="W43" s="195">
        <v>7.9</v>
      </c>
      <c r="X43" s="195">
        <v>36.24</v>
      </c>
      <c r="Y43" s="195">
        <v>0</v>
      </c>
      <c r="Z43">
        <v>0</v>
      </c>
      <c r="AA43" s="195">
        <v>8</v>
      </c>
      <c r="AB43" s="195">
        <v>0</v>
      </c>
      <c r="AC43" s="195">
        <v>0</v>
      </c>
      <c r="AD43" s="195">
        <v>0</v>
      </c>
      <c r="AE43" s="195">
        <v>42.59</v>
      </c>
      <c r="AF43" s="195">
        <v>0</v>
      </c>
      <c r="AG43" s="195">
        <v>0</v>
      </c>
      <c r="AH43" s="195">
        <v>0</v>
      </c>
      <c r="AI43" s="195">
        <v>55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58.37</v>
      </c>
      <c r="AQ43" s="195">
        <v>18.84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159.63</v>
      </c>
      <c r="L44" s="195">
        <v>63.1</v>
      </c>
      <c r="M44" s="195">
        <v>0</v>
      </c>
      <c r="N44" s="195">
        <v>29.02</v>
      </c>
      <c r="O44" s="195">
        <v>48.73</v>
      </c>
      <c r="P44" s="195">
        <v>66.78</v>
      </c>
      <c r="Q44" s="195">
        <v>4.92</v>
      </c>
      <c r="R44" s="195">
        <v>10.42</v>
      </c>
      <c r="S44" s="195">
        <v>6.48</v>
      </c>
      <c r="T44" s="195">
        <v>0</v>
      </c>
      <c r="U44" s="195">
        <v>281.91000000000003</v>
      </c>
      <c r="V44" s="195">
        <v>3.5</v>
      </c>
      <c r="W44" s="195">
        <v>7.9</v>
      </c>
      <c r="X44" s="195">
        <v>36.24</v>
      </c>
      <c r="Y44" s="195">
        <v>0</v>
      </c>
      <c r="Z44">
        <v>0</v>
      </c>
      <c r="AA44" s="195">
        <v>8</v>
      </c>
      <c r="AB44" s="195">
        <v>0</v>
      </c>
      <c r="AC44" s="195">
        <v>0</v>
      </c>
      <c r="AD44" s="195">
        <v>0</v>
      </c>
      <c r="AE44" s="195">
        <v>42.59</v>
      </c>
      <c r="AF44" s="195">
        <v>0</v>
      </c>
      <c r="AG44" s="195">
        <v>0</v>
      </c>
      <c r="AH44" s="195">
        <v>0</v>
      </c>
      <c r="AI44" s="195">
        <v>55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58.37</v>
      </c>
      <c r="AQ44" s="195">
        <v>18.84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0.17</v>
      </c>
      <c r="H45" s="195">
        <v>0</v>
      </c>
      <c r="I45" s="195">
        <v>0</v>
      </c>
      <c r="J45" s="195">
        <v>0.43</v>
      </c>
      <c r="K45" s="195">
        <v>159.63999999999999</v>
      </c>
      <c r="L45" s="195">
        <v>63.1</v>
      </c>
      <c r="M45" s="195">
        <v>0</v>
      </c>
      <c r="N45" s="195">
        <v>29.02</v>
      </c>
      <c r="O45" s="195">
        <v>48.73</v>
      </c>
      <c r="P45" s="195">
        <v>66.78</v>
      </c>
      <c r="Q45" s="195">
        <v>4.91</v>
      </c>
      <c r="R45" s="195">
        <v>10.42</v>
      </c>
      <c r="S45" s="195">
        <v>6.48</v>
      </c>
      <c r="T45" s="195">
        <v>0</v>
      </c>
      <c r="U45" s="195">
        <v>281.91000000000003</v>
      </c>
      <c r="V45" s="195">
        <v>3.5</v>
      </c>
      <c r="W45" s="195">
        <v>7.9</v>
      </c>
      <c r="X45" s="195">
        <v>36.24</v>
      </c>
      <c r="Y45" s="195">
        <v>0</v>
      </c>
      <c r="Z45">
        <v>0</v>
      </c>
      <c r="AA45" s="195">
        <v>8</v>
      </c>
      <c r="AB45" s="195">
        <v>0</v>
      </c>
      <c r="AC45" s="195">
        <v>0</v>
      </c>
      <c r="AD45" s="195">
        <v>0</v>
      </c>
      <c r="AE45" s="195">
        <v>42.59</v>
      </c>
      <c r="AF45" s="195">
        <v>0</v>
      </c>
      <c r="AG45" s="195">
        <v>0</v>
      </c>
      <c r="AH45" s="195">
        <v>0</v>
      </c>
      <c r="AI45" s="195">
        <v>48.59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58.37</v>
      </c>
      <c r="AQ45" s="195">
        <v>18.84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159.63999999999999</v>
      </c>
      <c r="L46" s="195">
        <v>63.1</v>
      </c>
      <c r="M46" s="195">
        <v>0</v>
      </c>
      <c r="N46" s="195">
        <v>29.02</v>
      </c>
      <c r="O46" s="195">
        <v>48.73</v>
      </c>
      <c r="P46" s="195">
        <v>66.78</v>
      </c>
      <c r="Q46" s="195">
        <v>4.91</v>
      </c>
      <c r="R46" s="195">
        <v>10.42</v>
      </c>
      <c r="S46" s="195">
        <v>6.48</v>
      </c>
      <c r="T46" s="195">
        <v>0</v>
      </c>
      <c r="U46" s="195">
        <v>281.91000000000003</v>
      </c>
      <c r="V46" s="195">
        <v>3.5</v>
      </c>
      <c r="W46" s="195">
        <v>7.9</v>
      </c>
      <c r="X46" s="195">
        <v>36.24</v>
      </c>
      <c r="Y46" s="195">
        <v>0</v>
      </c>
      <c r="Z46">
        <v>0</v>
      </c>
      <c r="AA46" s="195">
        <v>8</v>
      </c>
      <c r="AB46" s="195">
        <v>0</v>
      </c>
      <c r="AC46" s="195">
        <v>0</v>
      </c>
      <c r="AD46" s="195">
        <v>0</v>
      </c>
      <c r="AE46" s="195">
        <v>42.59</v>
      </c>
      <c r="AF46" s="195">
        <v>0</v>
      </c>
      <c r="AG46" s="195">
        <v>0</v>
      </c>
      <c r="AH46" s="195">
        <v>0</v>
      </c>
      <c r="AI46" s="195">
        <v>48.59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58.37</v>
      </c>
      <c r="AQ46" s="195">
        <v>18.84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159.63999999999999</v>
      </c>
      <c r="L47" s="195">
        <v>63.1</v>
      </c>
      <c r="M47" s="195">
        <v>0</v>
      </c>
      <c r="N47" s="195">
        <v>29.02</v>
      </c>
      <c r="O47" s="195">
        <v>48.73</v>
      </c>
      <c r="P47" s="195">
        <v>66.78</v>
      </c>
      <c r="Q47" s="195">
        <v>4.91</v>
      </c>
      <c r="R47" s="195">
        <v>10.42</v>
      </c>
      <c r="S47" s="195">
        <v>6.7</v>
      </c>
      <c r="T47" s="195">
        <v>0</v>
      </c>
      <c r="U47" s="195">
        <v>282.02999999999997</v>
      </c>
      <c r="V47" s="195">
        <v>3.5</v>
      </c>
      <c r="W47" s="195">
        <v>7.9</v>
      </c>
      <c r="X47" s="195">
        <v>36.24</v>
      </c>
      <c r="Y47" s="195">
        <v>0</v>
      </c>
      <c r="Z47">
        <v>0</v>
      </c>
      <c r="AA47" s="195">
        <v>8</v>
      </c>
      <c r="AB47" s="195">
        <v>0</v>
      </c>
      <c r="AC47" s="195">
        <v>0</v>
      </c>
      <c r="AD47" s="195">
        <v>0</v>
      </c>
      <c r="AE47" s="195">
        <v>42.59</v>
      </c>
      <c r="AF47" s="195">
        <v>0</v>
      </c>
      <c r="AG47" s="195">
        <v>0</v>
      </c>
      <c r="AH47" s="195">
        <v>0</v>
      </c>
      <c r="AI47" s="195">
        <v>48.59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58.37</v>
      </c>
      <c r="AQ47" s="195">
        <v>18.84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159.63</v>
      </c>
      <c r="L48" s="195">
        <v>63.27</v>
      </c>
      <c r="M48" s="195">
        <v>0</v>
      </c>
      <c r="N48" s="195">
        <v>29.02</v>
      </c>
      <c r="O48" s="195">
        <v>48.73</v>
      </c>
      <c r="P48" s="195">
        <v>66.78</v>
      </c>
      <c r="Q48" s="195">
        <v>4.91</v>
      </c>
      <c r="R48" s="195">
        <v>10.42</v>
      </c>
      <c r="S48" s="195">
        <v>6.7</v>
      </c>
      <c r="T48" s="195">
        <v>0</v>
      </c>
      <c r="U48" s="195">
        <v>282.02999999999997</v>
      </c>
      <c r="V48" s="195">
        <v>3.5</v>
      </c>
      <c r="W48" s="195">
        <v>7.9</v>
      </c>
      <c r="X48" s="195">
        <v>36.24</v>
      </c>
      <c r="Y48" s="195">
        <v>0</v>
      </c>
      <c r="Z48">
        <v>0</v>
      </c>
      <c r="AA48" s="195">
        <v>8</v>
      </c>
      <c r="AB48" s="195">
        <v>0</v>
      </c>
      <c r="AC48" s="195">
        <v>0</v>
      </c>
      <c r="AD48" s="195">
        <v>0</v>
      </c>
      <c r="AE48" s="195">
        <v>42.59</v>
      </c>
      <c r="AF48" s="195">
        <v>0</v>
      </c>
      <c r="AG48" s="195">
        <v>0</v>
      </c>
      <c r="AH48" s="195">
        <v>0</v>
      </c>
      <c r="AI48" s="195">
        <v>48.59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58.37</v>
      </c>
      <c r="AQ48" s="195">
        <v>18.84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159.63</v>
      </c>
      <c r="L49" s="195">
        <v>60.51</v>
      </c>
      <c r="M49" s="195">
        <v>0</v>
      </c>
      <c r="N49" s="195">
        <v>29.02</v>
      </c>
      <c r="O49" s="195">
        <v>48.73</v>
      </c>
      <c r="P49" s="195">
        <v>66.78</v>
      </c>
      <c r="Q49" s="195">
        <v>0.97</v>
      </c>
      <c r="R49" s="195">
        <v>10.42</v>
      </c>
      <c r="S49" s="195">
        <v>1.96</v>
      </c>
      <c r="T49" s="195">
        <v>0</v>
      </c>
      <c r="U49" s="195">
        <v>282.02999999999997</v>
      </c>
      <c r="V49" s="195">
        <v>3.5</v>
      </c>
      <c r="W49" s="195">
        <v>7.9</v>
      </c>
      <c r="X49" s="195">
        <v>36.24</v>
      </c>
      <c r="Y49" s="195">
        <v>0</v>
      </c>
      <c r="Z49">
        <v>0</v>
      </c>
      <c r="AA49" s="195">
        <v>8</v>
      </c>
      <c r="AB49" s="195">
        <v>0</v>
      </c>
      <c r="AC49" s="195">
        <v>0</v>
      </c>
      <c r="AD49" s="195">
        <v>0</v>
      </c>
      <c r="AE49" s="195">
        <v>42.59</v>
      </c>
      <c r="AF49" s="195">
        <v>0</v>
      </c>
      <c r="AG49" s="195">
        <v>0</v>
      </c>
      <c r="AH49" s="195">
        <v>0</v>
      </c>
      <c r="AI49" s="195">
        <v>45.93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58.37</v>
      </c>
      <c r="AQ49" s="195">
        <v>18.84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159.63</v>
      </c>
      <c r="L50" s="195">
        <v>63.1</v>
      </c>
      <c r="M50" s="195">
        <v>0</v>
      </c>
      <c r="N50" s="195">
        <v>29.02</v>
      </c>
      <c r="O50" s="195">
        <v>48.73</v>
      </c>
      <c r="P50" s="195">
        <v>66.78</v>
      </c>
      <c r="Q50" s="195">
        <v>0.97</v>
      </c>
      <c r="R50" s="195">
        <v>10.42</v>
      </c>
      <c r="S50" s="195">
        <v>1.96</v>
      </c>
      <c r="T50" s="195">
        <v>0</v>
      </c>
      <c r="U50" s="195">
        <v>282.02999999999997</v>
      </c>
      <c r="V50" s="195">
        <v>3.5</v>
      </c>
      <c r="W50" s="195">
        <v>7.9</v>
      </c>
      <c r="X50" s="195">
        <v>36.24</v>
      </c>
      <c r="Y50" s="195">
        <v>0</v>
      </c>
      <c r="Z50">
        <v>0</v>
      </c>
      <c r="AA50" s="195">
        <v>8</v>
      </c>
      <c r="AB50" s="195">
        <v>0</v>
      </c>
      <c r="AC50" s="195">
        <v>0</v>
      </c>
      <c r="AD50" s="195">
        <v>0</v>
      </c>
      <c r="AE50" s="195">
        <v>42.59</v>
      </c>
      <c r="AF50" s="195">
        <v>0</v>
      </c>
      <c r="AG50" s="195">
        <v>0</v>
      </c>
      <c r="AH50" s="195">
        <v>0</v>
      </c>
      <c r="AI50" s="195">
        <v>45.93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58.37</v>
      </c>
      <c r="AQ50" s="195">
        <v>18.84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159.63</v>
      </c>
      <c r="L51" s="195">
        <v>63.1</v>
      </c>
      <c r="M51" s="195">
        <v>0</v>
      </c>
      <c r="N51" s="195">
        <v>29.02</v>
      </c>
      <c r="O51" s="195">
        <v>48.73</v>
      </c>
      <c r="P51" s="195">
        <v>66.78</v>
      </c>
      <c r="Q51" s="195">
        <v>5.03</v>
      </c>
      <c r="R51" s="195">
        <v>10.42</v>
      </c>
      <c r="S51" s="195">
        <v>6.04</v>
      </c>
      <c r="T51" s="195">
        <v>0</v>
      </c>
      <c r="U51" s="195">
        <v>282.02999999999997</v>
      </c>
      <c r="V51" s="195">
        <v>3.5</v>
      </c>
      <c r="W51" s="195">
        <v>7.9</v>
      </c>
      <c r="X51" s="195">
        <v>36.22</v>
      </c>
      <c r="Y51" s="195">
        <v>0</v>
      </c>
      <c r="Z51">
        <v>0</v>
      </c>
      <c r="AA51" s="195">
        <v>8</v>
      </c>
      <c r="AB51" s="195">
        <v>0</v>
      </c>
      <c r="AC51" s="195">
        <v>0</v>
      </c>
      <c r="AD51" s="195">
        <v>0</v>
      </c>
      <c r="AE51" s="195">
        <v>42.59</v>
      </c>
      <c r="AF51" s="195">
        <v>0</v>
      </c>
      <c r="AG51" s="195">
        <v>0</v>
      </c>
      <c r="AH51" s="195">
        <v>0</v>
      </c>
      <c r="AI51" s="195">
        <v>57.6</v>
      </c>
      <c r="AJ51" s="195">
        <v>0</v>
      </c>
      <c r="AK51" s="195">
        <v>0</v>
      </c>
      <c r="AL51" s="195">
        <v>0</v>
      </c>
      <c r="AM51" s="195">
        <v>27.75</v>
      </c>
      <c r="AN51" s="195">
        <v>0</v>
      </c>
      <c r="AO51">
        <v>0</v>
      </c>
      <c r="AP51" s="195">
        <v>58.37</v>
      </c>
      <c r="AQ51" s="195">
        <v>18.84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159.63</v>
      </c>
      <c r="L52" s="195">
        <v>63.1</v>
      </c>
      <c r="M52" s="195">
        <v>0</v>
      </c>
      <c r="N52" s="195">
        <v>29.02</v>
      </c>
      <c r="O52" s="195">
        <v>48.73</v>
      </c>
      <c r="P52" s="195">
        <v>66.78</v>
      </c>
      <c r="Q52" s="195">
        <v>5.03</v>
      </c>
      <c r="R52" s="195">
        <v>10.42</v>
      </c>
      <c r="S52" s="195">
        <v>6.04</v>
      </c>
      <c r="T52" s="195">
        <v>0</v>
      </c>
      <c r="U52" s="195">
        <v>282.02999999999997</v>
      </c>
      <c r="V52" s="195">
        <v>3.5</v>
      </c>
      <c r="W52" s="195">
        <v>7.9</v>
      </c>
      <c r="X52" s="195">
        <v>36.22</v>
      </c>
      <c r="Y52" s="195">
        <v>0</v>
      </c>
      <c r="Z52">
        <v>0</v>
      </c>
      <c r="AA52" s="195">
        <v>8</v>
      </c>
      <c r="AB52" s="195">
        <v>0</v>
      </c>
      <c r="AC52" s="195">
        <v>0</v>
      </c>
      <c r="AD52" s="195">
        <v>0</v>
      </c>
      <c r="AE52" s="195">
        <v>42.59</v>
      </c>
      <c r="AF52" s="195">
        <v>0</v>
      </c>
      <c r="AG52" s="195">
        <v>0</v>
      </c>
      <c r="AH52" s="195">
        <v>0</v>
      </c>
      <c r="AI52" s="195">
        <v>57.6</v>
      </c>
      <c r="AJ52" s="195">
        <v>0</v>
      </c>
      <c r="AK52" s="195">
        <v>0</v>
      </c>
      <c r="AL52" s="195">
        <v>0</v>
      </c>
      <c r="AM52" s="195">
        <v>13.87</v>
      </c>
      <c r="AN52" s="195">
        <v>0</v>
      </c>
      <c r="AO52">
        <v>0</v>
      </c>
      <c r="AP52" s="195">
        <v>58.37</v>
      </c>
      <c r="AQ52" s="195">
        <v>18.84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159.63</v>
      </c>
      <c r="L53" s="195">
        <v>63.1</v>
      </c>
      <c r="M53" s="195">
        <v>0</v>
      </c>
      <c r="N53" s="195">
        <v>29.02</v>
      </c>
      <c r="O53" s="195">
        <v>48.73</v>
      </c>
      <c r="P53" s="195">
        <v>66.78</v>
      </c>
      <c r="Q53" s="195">
        <v>5.03</v>
      </c>
      <c r="R53" s="195">
        <v>10.42</v>
      </c>
      <c r="S53" s="195">
        <v>6.04</v>
      </c>
      <c r="T53" s="195">
        <v>0</v>
      </c>
      <c r="U53" s="195">
        <v>282.02999999999997</v>
      </c>
      <c r="V53" s="195">
        <v>3.5</v>
      </c>
      <c r="W53" s="195">
        <v>7.9</v>
      </c>
      <c r="X53" s="195">
        <v>36.22</v>
      </c>
      <c r="Y53" s="195">
        <v>0</v>
      </c>
      <c r="Z53">
        <v>0</v>
      </c>
      <c r="AA53" s="195">
        <v>8</v>
      </c>
      <c r="AB53" s="195">
        <v>0</v>
      </c>
      <c r="AC53" s="195">
        <v>0</v>
      </c>
      <c r="AD53" s="195">
        <v>0</v>
      </c>
      <c r="AE53" s="195">
        <v>42.59</v>
      </c>
      <c r="AF53" s="195">
        <v>0</v>
      </c>
      <c r="AG53" s="195">
        <v>0</v>
      </c>
      <c r="AH53" s="195">
        <v>0</v>
      </c>
      <c r="AI53" s="195">
        <v>45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58.37</v>
      </c>
      <c r="AQ53" s="195">
        <v>18.84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159.63</v>
      </c>
      <c r="L54" s="195">
        <v>63.1</v>
      </c>
      <c r="M54" s="195">
        <v>0</v>
      </c>
      <c r="N54" s="195">
        <v>29.02</v>
      </c>
      <c r="O54" s="195">
        <v>48.73</v>
      </c>
      <c r="P54" s="195">
        <v>66.78</v>
      </c>
      <c r="Q54" s="195">
        <v>5.03</v>
      </c>
      <c r="R54" s="195">
        <v>10.42</v>
      </c>
      <c r="S54" s="195">
        <v>6.04</v>
      </c>
      <c r="T54" s="195">
        <v>0</v>
      </c>
      <c r="U54" s="195">
        <v>282.02999999999997</v>
      </c>
      <c r="V54" s="195">
        <v>3.5</v>
      </c>
      <c r="W54" s="195">
        <v>7.9</v>
      </c>
      <c r="X54" s="195">
        <v>36.22</v>
      </c>
      <c r="Y54" s="195">
        <v>0</v>
      </c>
      <c r="Z54">
        <v>0</v>
      </c>
      <c r="AA54" s="195">
        <v>8</v>
      </c>
      <c r="AB54" s="195">
        <v>0</v>
      </c>
      <c r="AC54" s="195">
        <v>0</v>
      </c>
      <c r="AD54" s="195">
        <v>0</v>
      </c>
      <c r="AE54" s="195">
        <v>42.59</v>
      </c>
      <c r="AF54" s="195">
        <v>0</v>
      </c>
      <c r="AG54" s="195">
        <v>0</v>
      </c>
      <c r="AH54" s="195">
        <v>0</v>
      </c>
      <c r="AI54" s="195">
        <v>45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58.37</v>
      </c>
      <c r="AQ54" s="195">
        <v>18.84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159.63</v>
      </c>
      <c r="L55" s="195">
        <v>19.600000000000001</v>
      </c>
      <c r="M55" s="195">
        <v>0</v>
      </c>
      <c r="N55" s="195">
        <v>29.02</v>
      </c>
      <c r="O55" s="195">
        <v>48.73</v>
      </c>
      <c r="P55" s="195">
        <v>66.78</v>
      </c>
      <c r="Q55" s="195">
        <v>2.2999999999999998</v>
      </c>
      <c r="R55" s="195">
        <v>10.42</v>
      </c>
      <c r="S55" s="195">
        <v>2.4900000000000002</v>
      </c>
      <c r="T55" s="195">
        <v>0</v>
      </c>
      <c r="U55" s="195">
        <v>282.02999999999997</v>
      </c>
      <c r="V55" s="195">
        <v>3.5</v>
      </c>
      <c r="W55" s="195">
        <v>7.9</v>
      </c>
      <c r="X55" s="195">
        <v>36.21</v>
      </c>
      <c r="Y55" s="195">
        <v>0</v>
      </c>
      <c r="Z55">
        <v>0</v>
      </c>
      <c r="AA55" s="195">
        <v>8</v>
      </c>
      <c r="AB55" s="195">
        <v>0</v>
      </c>
      <c r="AC55" s="195">
        <v>0</v>
      </c>
      <c r="AD55" s="195">
        <v>0</v>
      </c>
      <c r="AE55" s="195">
        <v>42.59</v>
      </c>
      <c r="AF55" s="195">
        <v>0</v>
      </c>
      <c r="AG55" s="195">
        <v>0</v>
      </c>
      <c r="AH55" s="195">
        <v>0</v>
      </c>
      <c r="AI55" s="195">
        <v>47.09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58.37</v>
      </c>
      <c r="AQ55" s="195">
        <v>18.84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159.63</v>
      </c>
      <c r="L56" s="195">
        <v>19.350000000000001</v>
      </c>
      <c r="M56" s="195">
        <v>0</v>
      </c>
      <c r="N56" s="195">
        <v>29.02</v>
      </c>
      <c r="O56" s="195">
        <v>48.73</v>
      </c>
      <c r="P56" s="195">
        <v>66.78</v>
      </c>
      <c r="Q56" s="195">
        <v>2.2999999999999998</v>
      </c>
      <c r="R56" s="195">
        <v>10.42</v>
      </c>
      <c r="S56" s="195">
        <v>2.4900000000000002</v>
      </c>
      <c r="T56" s="195">
        <v>0</v>
      </c>
      <c r="U56" s="195">
        <v>282.02999999999997</v>
      </c>
      <c r="V56" s="195">
        <v>3.5</v>
      </c>
      <c r="W56" s="195">
        <v>7.9</v>
      </c>
      <c r="X56" s="195">
        <v>36.21</v>
      </c>
      <c r="Y56" s="195">
        <v>0</v>
      </c>
      <c r="Z56">
        <v>0</v>
      </c>
      <c r="AA56" s="195">
        <v>8</v>
      </c>
      <c r="AB56" s="195">
        <v>0</v>
      </c>
      <c r="AC56" s="195">
        <v>0</v>
      </c>
      <c r="AD56" s="195">
        <v>0</v>
      </c>
      <c r="AE56" s="195">
        <v>42.59</v>
      </c>
      <c r="AF56" s="195">
        <v>0</v>
      </c>
      <c r="AG56" s="195">
        <v>0</v>
      </c>
      <c r="AH56" s="195">
        <v>0</v>
      </c>
      <c r="AI56" s="195">
        <v>47.09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58.37</v>
      </c>
      <c r="AQ56" s="195">
        <v>18.84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159.63</v>
      </c>
      <c r="L57" s="195">
        <v>62.8</v>
      </c>
      <c r="M57" s="195">
        <v>0</v>
      </c>
      <c r="N57" s="195">
        <v>29.02</v>
      </c>
      <c r="O57" s="195">
        <v>48.73</v>
      </c>
      <c r="P57" s="195">
        <v>66.78</v>
      </c>
      <c r="Q57" s="195">
        <v>5.03</v>
      </c>
      <c r="R57" s="195">
        <v>10.42</v>
      </c>
      <c r="S57" s="195">
        <v>6.04</v>
      </c>
      <c r="T57" s="195">
        <v>0</v>
      </c>
      <c r="U57" s="195">
        <v>282.02999999999997</v>
      </c>
      <c r="V57" s="195">
        <v>3.5</v>
      </c>
      <c r="W57" s="195">
        <v>7.9</v>
      </c>
      <c r="X57" s="195">
        <v>36.21</v>
      </c>
      <c r="Y57" s="195">
        <v>0</v>
      </c>
      <c r="Z57">
        <v>0</v>
      </c>
      <c r="AA57" s="195">
        <v>8</v>
      </c>
      <c r="AB57" s="195">
        <v>0</v>
      </c>
      <c r="AC57" s="195">
        <v>0</v>
      </c>
      <c r="AD57" s="195">
        <v>0</v>
      </c>
      <c r="AE57" s="195">
        <v>42.59</v>
      </c>
      <c r="AF57" s="195">
        <v>0</v>
      </c>
      <c r="AG57" s="195">
        <v>0</v>
      </c>
      <c r="AH57" s="195">
        <v>0</v>
      </c>
      <c r="AI57" s="195">
        <v>45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58.37</v>
      </c>
      <c r="AQ57" s="195">
        <v>18.84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159.63</v>
      </c>
      <c r="L58" s="195">
        <v>63.1</v>
      </c>
      <c r="M58" s="195">
        <v>0</v>
      </c>
      <c r="N58" s="195">
        <v>29.02</v>
      </c>
      <c r="O58" s="195">
        <v>48.73</v>
      </c>
      <c r="P58" s="195">
        <v>66.78</v>
      </c>
      <c r="Q58" s="195">
        <v>5.03</v>
      </c>
      <c r="R58" s="195">
        <v>10.42</v>
      </c>
      <c r="S58" s="195">
        <v>6.04</v>
      </c>
      <c r="T58" s="195">
        <v>0</v>
      </c>
      <c r="U58" s="195">
        <v>282.02999999999997</v>
      </c>
      <c r="V58" s="195">
        <v>3.5</v>
      </c>
      <c r="W58" s="195">
        <v>7.9</v>
      </c>
      <c r="X58" s="195">
        <v>36.21</v>
      </c>
      <c r="Y58" s="195">
        <v>0</v>
      </c>
      <c r="Z58">
        <v>0</v>
      </c>
      <c r="AA58" s="195">
        <v>8</v>
      </c>
      <c r="AB58" s="195">
        <v>0</v>
      </c>
      <c r="AC58" s="195">
        <v>0</v>
      </c>
      <c r="AD58" s="195">
        <v>0</v>
      </c>
      <c r="AE58" s="195">
        <v>42.59</v>
      </c>
      <c r="AF58" s="195">
        <v>0</v>
      </c>
      <c r="AG58" s="195">
        <v>0</v>
      </c>
      <c r="AH58" s="195">
        <v>0</v>
      </c>
      <c r="AI58" s="195">
        <v>45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58.37</v>
      </c>
      <c r="AQ58" s="195">
        <v>18.84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159.63</v>
      </c>
      <c r="L59" s="195">
        <v>63.1</v>
      </c>
      <c r="M59" s="195">
        <v>0</v>
      </c>
      <c r="N59" s="195">
        <v>29.02</v>
      </c>
      <c r="O59" s="195">
        <v>48.73</v>
      </c>
      <c r="P59" s="195">
        <v>66.78</v>
      </c>
      <c r="Q59" s="195">
        <v>5.03</v>
      </c>
      <c r="R59" s="195">
        <v>10.42</v>
      </c>
      <c r="S59" s="195">
        <v>6.04</v>
      </c>
      <c r="T59" s="195">
        <v>0</v>
      </c>
      <c r="U59" s="195">
        <v>282.02999999999997</v>
      </c>
      <c r="V59" s="195">
        <v>3.5</v>
      </c>
      <c r="W59" s="195">
        <v>7.9</v>
      </c>
      <c r="X59" s="195">
        <v>36.21</v>
      </c>
      <c r="Y59" s="195">
        <v>0</v>
      </c>
      <c r="Z59">
        <v>0</v>
      </c>
      <c r="AA59" s="195">
        <v>8</v>
      </c>
      <c r="AB59" s="195">
        <v>0</v>
      </c>
      <c r="AC59" s="195">
        <v>0</v>
      </c>
      <c r="AD59" s="195">
        <v>0</v>
      </c>
      <c r="AE59" s="195">
        <v>42.59</v>
      </c>
      <c r="AF59" s="195">
        <v>0</v>
      </c>
      <c r="AG59" s="195">
        <v>0</v>
      </c>
      <c r="AH59" s="195">
        <v>0</v>
      </c>
      <c r="AI59" s="195">
        <v>45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58.37</v>
      </c>
      <c r="AQ59" s="195">
        <v>18.84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159.63</v>
      </c>
      <c r="L60" s="195">
        <v>63.1</v>
      </c>
      <c r="M60" s="195">
        <v>0</v>
      </c>
      <c r="N60" s="195">
        <v>29.02</v>
      </c>
      <c r="O60" s="195">
        <v>48.73</v>
      </c>
      <c r="P60" s="195">
        <v>66.78</v>
      </c>
      <c r="Q60" s="195">
        <v>5.1100000000000003</v>
      </c>
      <c r="R60" s="195">
        <v>10.42</v>
      </c>
      <c r="S60" s="195">
        <v>6.48</v>
      </c>
      <c r="T60" s="195">
        <v>0</v>
      </c>
      <c r="U60" s="195">
        <v>282.02999999999997</v>
      </c>
      <c r="V60" s="195">
        <v>3.5</v>
      </c>
      <c r="W60" s="195">
        <v>7.9</v>
      </c>
      <c r="X60" s="195">
        <v>36.21</v>
      </c>
      <c r="Y60" s="195">
        <v>0</v>
      </c>
      <c r="Z60">
        <v>0</v>
      </c>
      <c r="AA60" s="195">
        <v>8</v>
      </c>
      <c r="AB60" s="195">
        <v>0</v>
      </c>
      <c r="AC60" s="195">
        <v>0</v>
      </c>
      <c r="AD60" s="195">
        <v>0</v>
      </c>
      <c r="AE60" s="195">
        <v>42.59</v>
      </c>
      <c r="AF60" s="195">
        <v>0</v>
      </c>
      <c r="AG60" s="195">
        <v>0</v>
      </c>
      <c r="AH60" s="195">
        <v>0</v>
      </c>
      <c r="AI60" s="195">
        <v>45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58.37</v>
      </c>
      <c r="AQ60" s="195">
        <v>18.84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159.63</v>
      </c>
      <c r="L61" s="195">
        <v>63.72</v>
      </c>
      <c r="M61" s="195">
        <v>0</v>
      </c>
      <c r="N61" s="195">
        <v>29.02</v>
      </c>
      <c r="O61" s="195">
        <v>48.73</v>
      </c>
      <c r="P61" s="195">
        <v>66.78</v>
      </c>
      <c r="Q61" s="195">
        <v>4.96</v>
      </c>
      <c r="R61" s="195">
        <v>10.42</v>
      </c>
      <c r="S61" s="195">
        <v>6.48</v>
      </c>
      <c r="T61" s="195">
        <v>0</v>
      </c>
      <c r="U61" s="195">
        <v>282.02999999999997</v>
      </c>
      <c r="V61" s="195">
        <v>3.5</v>
      </c>
      <c r="W61" s="195">
        <v>7.9</v>
      </c>
      <c r="X61" s="195">
        <v>36.24</v>
      </c>
      <c r="Y61" s="195">
        <v>0</v>
      </c>
      <c r="Z61">
        <v>0</v>
      </c>
      <c r="AA61" s="195">
        <v>8</v>
      </c>
      <c r="AB61" s="195">
        <v>0</v>
      </c>
      <c r="AC61" s="195">
        <v>0</v>
      </c>
      <c r="AD61" s="195">
        <v>0</v>
      </c>
      <c r="AE61" s="195">
        <v>42.59</v>
      </c>
      <c r="AF61" s="195">
        <v>0</v>
      </c>
      <c r="AG61" s="195">
        <v>0</v>
      </c>
      <c r="AH61" s="195">
        <v>0</v>
      </c>
      <c r="AI61" s="195">
        <v>55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58.37</v>
      </c>
      <c r="AQ61" s="195">
        <v>18.84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159.63</v>
      </c>
      <c r="L62" s="195">
        <v>63.72</v>
      </c>
      <c r="M62" s="195">
        <v>0</v>
      </c>
      <c r="N62" s="195">
        <v>29.02</v>
      </c>
      <c r="O62" s="195">
        <v>48.73</v>
      </c>
      <c r="P62" s="195">
        <v>66.78</v>
      </c>
      <c r="Q62" s="195">
        <v>4.96</v>
      </c>
      <c r="R62" s="195">
        <v>10.42</v>
      </c>
      <c r="S62" s="195">
        <v>6.48</v>
      </c>
      <c r="T62" s="195">
        <v>0</v>
      </c>
      <c r="U62" s="195">
        <v>282.02999999999997</v>
      </c>
      <c r="V62" s="195">
        <v>3.5</v>
      </c>
      <c r="W62" s="195">
        <v>7.9</v>
      </c>
      <c r="X62" s="195">
        <v>36.24</v>
      </c>
      <c r="Y62" s="195">
        <v>0</v>
      </c>
      <c r="Z62">
        <v>0</v>
      </c>
      <c r="AA62" s="195">
        <v>8</v>
      </c>
      <c r="AB62" s="195">
        <v>0</v>
      </c>
      <c r="AC62" s="195">
        <v>0</v>
      </c>
      <c r="AD62" s="195">
        <v>0</v>
      </c>
      <c r="AE62" s="195">
        <v>42.59</v>
      </c>
      <c r="AF62" s="195">
        <v>0</v>
      </c>
      <c r="AG62" s="195">
        <v>0</v>
      </c>
      <c r="AH62" s="195">
        <v>0</v>
      </c>
      <c r="AI62" s="195">
        <v>55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58.37</v>
      </c>
      <c r="AQ62" s="195">
        <v>18.84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159.63</v>
      </c>
      <c r="L63" s="195">
        <v>63.72</v>
      </c>
      <c r="M63" s="195">
        <v>0</v>
      </c>
      <c r="N63" s="195">
        <v>29.02</v>
      </c>
      <c r="O63" s="195">
        <v>48.73</v>
      </c>
      <c r="P63" s="195">
        <v>66.78</v>
      </c>
      <c r="Q63" s="195">
        <v>4.96</v>
      </c>
      <c r="R63" s="195">
        <v>10.42</v>
      </c>
      <c r="S63" s="195">
        <v>6.48</v>
      </c>
      <c r="T63" s="195">
        <v>0</v>
      </c>
      <c r="U63" s="195">
        <v>282.02999999999997</v>
      </c>
      <c r="V63" s="195">
        <v>3.5</v>
      </c>
      <c r="W63" s="195">
        <v>7.9</v>
      </c>
      <c r="X63" s="195">
        <v>36.24</v>
      </c>
      <c r="Y63" s="195">
        <v>0</v>
      </c>
      <c r="Z63">
        <v>0</v>
      </c>
      <c r="AA63" s="195">
        <v>8</v>
      </c>
      <c r="AB63" s="195">
        <v>0</v>
      </c>
      <c r="AC63" s="195">
        <v>0</v>
      </c>
      <c r="AD63" s="195">
        <v>0</v>
      </c>
      <c r="AE63" s="195">
        <v>42.59</v>
      </c>
      <c r="AF63" s="195">
        <v>0</v>
      </c>
      <c r="AG63" s="195">
        <v>0</v>
      </c>
      <c r="AH63" s="195">
        <v>0</v>
      </c>
      <c r="AI63" s="195">
        <v>55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58.37</v>
      </c>
      <c r="AQ63" s="195">
        <v>18.84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159.63</v>
      </c>
      <c r="L64" s="195">
        <v>63.72</v>
      </c>
      <c r="M64" s="195">
        <v>0</v>
      </c>
      <c r="N64" s="195">
        <v>29.02</v>
      </c>
      <c r="O64" s="195">
        <v>48.73</v>
      </c>
      <c r="P64" s="195">
        <v>66.78</v>
      </c>
      <c r="Q64" s="195">
        <v>4.96</v>
      </c>
      <c r="R64" s="195">
        <v>10.42</v>
      </c>
      <c r="S64" s="195">
        <v>6.48</v>
      </c>
      <c r="T64" s="195">
        <v>0</v>
      </c>
      <c r="U64" s="195">
        <v>282.02999999999997</v>
      </c>
      <c r="V64" s="195">
        <v>3.5</v>
      </c>
      <c r="W64" s="195">
        <v>7.9</v>
      </c>
      <c r="X64" s="195">
        <v>36.24</v>
      </c>
      <c r="Y64" s="195">
        <v>0</v>
      </c>
      <c r="Z64">
        <v>0</v>
      </c>
      <c r="AA64" s="195">
        <v>8</v>
      </c>
      <c r="AB64" s="195">
        <v>0</v>
      </c>
      <c r="AC64" s="195">
        <v>0</v>
      </c>
      <c r="AD64" s="195">
        <v>0</v>
      </c>
      <c r="AE64" s="195">
        <v>42.59</v>
      </c>
      <c r="AF64" s="195">
        <v>0</v>
      </c>
      <c r="AG64" s="195">
        <v>0</v>
      </c>
      <c r="AH64" s="195">
        <v>0</v>
      </c>
      <c r="AI64" s="195">
        <v>55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58.37</v>
      </c>
      <c r="AQ64" s="195">
        <v>18.84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159.63</v>
      </c>
      <c r="L65" s="195">
        <v>63.72</v>
      </c>
      <c r="M65" s="195">
        <v>0</v>
      </c>
      <c r="N65" s="195">
        <v>29.02</v>
      </c>
      <c r="O65" s="195">
        <v>48.73</v>
      </c>
      <c r="P65" s="195">
        <v>66.78</v>
      </c>
      <c r="Q65" s="195">
        <v>5.05</v>
      </c>
      <c r="R65" s="195">
        <v>10.42</v>
      </c>
      <c r="S65" s="195">
        <v>6.48</v>
      </c>
      <c r="T65" s="195">
        <v>0</v>
      </c>
      <c r="U65" s="195">
        <v>282.02999999999997</v>
      </c>
      <c r="V65" s="195">
        <v>3.5</v>
      </c>
      <c r="W65" s="195">
        <v>6.95</v>
      </c>
      <c r="X65" s="195">
        <v>36.24</v>
      </c>
      <c r="Y65" s="195">
        <v>0</v>
      </c>
      <c r="Z65">
        <v>0</v>
      </c>
      <c r="AA65" s="195">
        <v>8</v>
      </c>
      <c r="AB65" s="195">
        <v>0</v>
      </c>
      <c r="AC65" s="195">
        <v>0</v>
      </c>
      <c r="AD65" s="195">
        <v>0</v>
      </c>
      <c r="AE65" s="195">
        <v>42.59</v>
      </c>
      <c r="AF65" s="195">
        <v>0</v>
      </c>
      <c r="AG65" s="195">
        <v>0</v>
      </c>
      <c r="AH65" s="195">
        <v>0</v>
      </c>
      <c r="AI65" s="195">
        <v>55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58.37</v>
      </c>
      <c r="AQ65" s="195">
        <v>18.84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159.63</v>
      </c>
      <c r="L66" s="195">
        <v>63.72</v>
      </c>
      <c r="M66" s="195">
        <v>0</v>
      </c>
      <c r="N66" s="195">
        <v>29.02</v>
      </c>
      <c r="O66" s="195">
        <v>48.73</v>
      </c>
      <c r="P66" s="195">
        <v>66.78</v>
      </c>
      <c r="Q66" s="195">
        <v>5.05</v>
      </c>
      <c r="R66" s="195">
        <v>10.42</v>
      </c>
      <c r="S66" s="195">
        <v>6.48</v>
      </c>
      <c r="T66" s="195">
        <v>0</v>
      </c>
      <c r="U66" s="195">
        <v>282.02999999999997</v>
      </c>
      <c r="V66" s="195">
        <v>3.5</v>
      </c>
      <c r="W66" s="195">
        <v>7.82</v>
      </c>
      <c r="X66" s="195">
        <v>36.24</v>
      </c>
      <c r="Y66" s="195">
        <v>0</v>
      </c>
      <c r="Z66">
        <v>0</v>
      </c>
      <c r="AA66" s="195">
        <v>8</v>
      </c>
      <c r="AB66" s="195">
        <v>0</v>
      </c>
      <c r="AC66" s="195">
        <v>0</v>
      </c>
      <c r="AD66" s="195">
        <v>0</v>
      </c>
      <c r="AE66" s="195">
        <v>42.59</v>
      </c>
      <c r="AF66" s="195">
        <v>0</v>
      </c>
      <c r="AG66" s="195">
        <v>0</v>
      </c>
      <c r="AH66" s="195">
        <v>0</v>
      </c>
      <c r="AI66" s="195">
        <v>55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58.37</v>
      </c>
      <c r="AQ66" s="195">
        <v>18.84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159.63</v>
      </c>
      <c r="L67" s="195">
        <v>63.72</v>
      </c>
      <c r="M67" s="195">
        <v>0</v>
      </c>
      <c r="N67" s="195">
        <v>29.02</v>
      </c>
      <c r="O67" s="195">
        <v>48.73</v>
      </c>
      <c r="P67" s="195">
        <v>66.78</v>
      </c>
      <c r="Q67" s="195">
        <v>4.92</v>
      </c>
      <c r="R67" s="195">
        <v>10.42</v>
      </c>
      <c r="S67" s="195">
        <v>6.48</v>
      </c>
      <c r="T67" s="195">
        <v>0</v>
      </c>
      <c r="U67" s="195">
        <v>282.02999999999997</v>
      </c>
      <c r="V67" s="195">
        <v>3.5</v>
      </c>
      <c r="W67" s="195">
        <v>7.9</v>
      </c>
      <c r="X67" s="195">
        <v>36.24</v>
      </c>
      <c r="Y67" s="195">
        <v>0</v>
      </c>
      <c r="Z67">
        <v>0</v>
      </c>
      <c r="AA67" s="195">
        <v>8</v>
      </c>
      <c r="AB67" s="195">
        <v>0</v>
      </c>
      <c r="AC67" s="195">
        <v>0</v>
      </c>
      <c r="AD67" s="195">
        <v>0</v>
      </c>
      <c r="AE67" s="195">
        <v>42.59</v>
      </c>
      <c r="AF67" s="195">
        <v>0</v>
      </c>
      <c r="AG67" s="195">
        <v>0</v>
      </c>
      <c r="AH67" s="195">
        <v>0</v>
      </c>
      <c r="AI67" s="195">
        <v>55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58.37</v>
      </c>
      <c r="AQ67" s="195">
        <v>18.84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159.63</v>
      </c>
      <c r="L68" s="195">
        <v>63.72</v>
      </c>
      <c r="M68" s="195">
        <v>0</v>
      </c>
      <c r="N68" s="195">
        <v>29.02</v>
      </c>
      <c r="O68" s="195">
        <v>48.73</v>
      </c>
      <c r="P68" s="195">
        <v>66.78</v>
      </c>
      <c r="Q68" s="195">
        <v>4.92</v>
      </c>
      <c r="R68" s="195">
        <v>10.42</v>
      </c>
      <c r="S68" s="195">
        <v>6.48</v>
      </c>
      <c r="T68" s="195">
        <v>0</v>
      </c>
      <c r="U68" s="195">
        <v>282.02999999999997</v>
      </c>
      <c r="V68" s="195">
        <v>3.5</v>
      </c>
      <c r="W68" s="195">
        <v>7.9</v>
      </c>
      <c r="X68" s="195">
        <v>36.24</v>
      </c>
      <c r="Y68" s="195">
        <v>0</v>
      </c>
      <c r="Z68">
        <v>0</v>
      </c>
      <c r="AA68" s="195">
        <v>8</v>
      </c>
      <c r="AB68" s="195">
        <v>0</v>
      </c>
      <c r="AC68" s="195">
        <v>0</v>
      </c>
      <c r="AD68" s="195">
        <v>0</v>
      </c>
      <c r="AE68" s="195">
        <v>42.59</v>
      </c>
      <c r="AF68" s="195">
        <v>0</v>
      </c>
      <c r="AG68" s="195">
        <v>0</v>
      </c>
      <c r="AH68" s="195">
        <v>0</v>
      </c>
      <c r="AI68" s="195">
        <v>55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58.37</v>
      </c>
      <c r="AQ68" s="195">
        <v>18.84</v>
      </c>
      <c r="AR68" s="195">
        <v>26.3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159.63</v>
      </c>
      <c r="L69" s="195">
        <v>63.72</v>
      </c>
      <c r="M69" s="195">
        <v>0</v>
      </c>
      <c r="N69" s="195">
        <v>29.02</v>
      </c>
      <c r="O69" s="195">
        <v>48.73</v>
      </c>
      <c r="P69" s="195">
        <v>66.78</v>
      </c>
      <c r="Q69" s="195">
        <v>4.92</v>
      </c>
      <c r="R69" s="195">
        <v>10.42</v>
      </c>
      <c r="S69" s="195">
        <v>6.48</v>
      </c>
      <c r="T69" s="195">
        <v>0</v>
      </c>
      <c r="U69" s="195">
        <v>282.02999999999997</v>
      </c>
      <c r="V69" s="195">
        <v>3.5</v>
      </c>
      <c r="W69" s="195">
        <v>7.9</v>
      </c>
      <c r="X69" s="195">
        <v>36.24</v>
      </c>
      <c r="Y69" s="195">
        <v>0</v>
      </c>
      <c r="Z69">
        <v>0</v>
      </c>
      <c r="AA69" s="195">
        <v>8</v>
      </c>
      <c r="AB69" s="195">
        <v>0</v>
      </c>
      <c r="AC69" s="195">
        <v>0</v>
      </c>
      <c r="AD69" s="195">
        <v>0</v>
      </c>
      <c r="AE69" s="195">
        <v>42.59</v>
      </c>
      <c r="AF69" s="195">
        <v>0</v>
      </c>
      <c r="AG69" s="195">
        <v>0</v>
      </c>
      <c r="AH69" s="195">
        <v>0</v>
      </c>
      <c r="AI69" s="195">
        <v>55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58.37</v>
      </c>
      <c r="AQ69" s="195">
        <v>18.84</v>
      </c>
      <c r="AR69" s="195">
        <v>23.15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159.63</v>
      </c>
      <c r="L70" s="195">
        <v>63.72</v>
      </c>
      <c r="M70" s="195">
        <v>0</v>
      </c>
      <c r="N70" s="195">
        <v>29.02</v>
      </c>
      <c r="O70" s="195">
        <v>48.73</v>
      </c>
      <c r="P70" s="195">
        <v>66.78</v>
      </c>
      <c r="Q70" s="195">
        <v>4.92</v>
      </c>
      <c r="R70" s="195">
        <v>10.42</v>
      </c>
      <c r="S70" s="195">
        <v>6.48</v>
      </c>
      <c r="T70" s="195">
        <v>0</v>
      </c>
      <c r="U70" s="195">
        <v>282.02999999999997</v>
      </c>
      <c r="V70" s="195">
        <v>3.5</v>
      </c>
      <c r="W70" s="195">
        <v>7.9</v>
      </c>
      <c r="X70" s="195">
        <v>36.24</v>
      </c>
      <c r="Y70" s="195">
        <v>0</v>
      </c>
      <c r="Z70">
        <v>0</v>
      </c>
      <c r="AA70" s="195">
        <v>8</v>
      </c>
      <c r="AB70" s="195">
        <v>0</v>
      </c>
      <c r="AC70" s="195">
        <v>0</v>
      </c>
      <c r="AD70" s="195">
        <v>0</v>
      </c>
      <c r="AE70" s="195">
        <v>42.59</v>
      </c>
      <c r="AF70" s="195">
        <v>0</v>
      </c>
      <c r="AG70" s="195">
        <v>0</v>
      </c>
      <c r="AH70" s="195">
        <v>0</v>
      </c>
      <c r="AI70" s="195">
        <v>55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58.37</v>
      </c>
      <c r="AQ70" s="195">
        <v>18.84</v>
      </c>
      <c r="AR70" s="195">
        <v>18.32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159.63</v>
      </c>
      <c r="L71" s="195">
        <v>63.72</v>
      </c>
      <c r="M71" s="195">
        <v>0</v>
      </c>
      <c r="N71" s="195">
        <v>29.02</v>
      </c>
      <c r="O71" s="195">
        <v>48.73</v>
      </c>
      <c r="P71" s="195">
        <v>66.78</v>
      </c>
      <c r="Q71" s="195">
        <v>4.92</v>
      </c>
      <c r="R71" s="195">
        <v>10.42</v>
      </c>
      <c r="S71" s="195">
        <v>6.48</v>
      </c>
      <c r="T71" s="195">
        <v>0</v>
      </c>
      <c r="U71" s="195">
        <v>282.02999999999997</v>
      </c>
      <c r="V71" s="195">
        <v>3.5</v>
      </c>
      <c r="W71" s="195">
        <v>7.9</v>
      </c>
      <c r="X71" s="195">
        <v>36.24</v>
      </c>
      <c r="Y71" s="195">
        <v>0</v>
      </c>
      <c r="Z71">
        <v>0</v>
      </c>
      <c r="AA71" s="195">
        <v>8</v>
      </c>
      <c r="AB71" s="195">
        <v>0</v>
      </c>
      <c r="AC71" s="195">
        <v>0</v>
      </c>
      <c r="AD71" s="195">
        <v>0</v>
      </c>
      <c r="AE71" s="195">
        <v>42.59</v>
      </c>
      <c r="AF71" s="195">
        <v>0</v>
      </c>
      <c r="AG71" s="195">
        <v>0</v>
      </c>
      <c r="AH71" s="195">
        <v>0</v>
      </c>
      <c r="AI71" s="195">
        <v>55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58.37</v>
      </c>
      <c r="AQ71" s="195">
        <v>18.84</v>
      </c>
      <c r="AR71" s="195">
        <v>15.16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159.63</v>
      </c>
      <c r="L72" s="195">
        <v>63.72</v>
      </c>
      <c r="M72" s="195">
        <v>0</v>
      </c>
      <c r="N72" s="195">
        <v>29.02</v>
      </c>
      <c r="O72" s="195">
        <v>48.73</v>
      </c>
      <c r="P72" s="195">
        <v>66.78</v>
      </c>
      <c r="Q72" s="195">
        <v>4.92</v>
      </c>
      <c r="R72" s="195">
        <v>10.42</v>
      </c>
      <c r="S72" s="195">
        <v>6.48</v>
      </c>
      <c r="T72" s="195">
        <v>0</v>
      </c>
      <c r="U72" s="195">
        <v>282.02999999999997</v>
      </c>
      <c r="V72" s="195">
        <v>3.5</v>
      </c>
      <c r="W72" s="195">
        <v>7.9</v>
      </c>
      <c r="X72" s="195">
        <v>36.24</v>
      </c>
      <c r="Y72" s="195">
        <v>0</v>
      </c>
      <c r="Z72">
        <v>0</v>
      </c>
      <c r="AA72" s="195">
        <v>8</v>
      </c>
      <c r="AB72" s="195">
        <v>0</v>
      </c>
      <c r="AC72" s="195">
        <v>0</v>
      </c>
      <c r="AD72" s="195">
        <v>0</v>
      </c>
      <c r="AE72" s="195">
        <v>42.59</v>
      </c>
      <c r="AF72" s="195">
        <v>0</v>
      </c>
      <c r="AG72" s="195">
        <v>0</v>
      </c>
      <c r="AH72" s="195">
        <v>0</v>
      </c>
      <c r="AI72" s="195">
        <v>55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58.37</v>
      </c>
      <c r="AQ72" s="195">
        <v>18.84</v>
      </c>
      <c r="AR72" s="195">
        <v>11.86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159.63</v>
      </c>
      <c r="L73" s="195">
        <v>63.72</v>
      </c>
      <c r="M73" s="195">
        <v>0</v>
      </c>
      <c r="N73" s="195">
        <v>29.02</v>
      </c>
      <c r="O73" s="195">
        <v>48.73</v>
      </c>
      <c r="P73" s="195">
        <v>66.78</v>
      </c>
      <c r="Q73" s="195">
        <v>4.92</v>
      </c>
      <c r="R73" s="195">
        <v>10.42</v>
      </c>
      <c r="S73" s="195">
        <v>6.48</v>
      </c>
      <c r="T73" s="195">
        <v>0</v>
      </c>
      <c r="U73" s="195">
        <v>282.02999999999997</v>
      </c>
      <c r="V73" s="195">
        <v>3.5</v>
      </c>
      <c r="W73" s="195">
        <v>10.15</v>
      </c>
      <c r="X73" s="195">
        <v>36.24</v>
      </c>
      <c r="Y73" s="195">
        <v>0</v>
      </c>
      <c r="Z73">
        <v>0</v>
      </c>
      <c r="AA73" s="195">
        <v>8</v>
      </c>
      <c r="AB73" s="195">
        <v>0</v>
      </c>
      <c r="AC73" s="195">
        <v>0</v>
      </c>
      <c r="AD73" s="195">
        <v>0</v>
      </c>
      <c r="AE73" s="195">
        <v>42.59</v>
      </c>
      <c r="AF73" s="195">
        <v>0</v>
      </c>
      <c r="AG73" s="195">
        <v>0</v>
      </c>
      <c r="AH73" s="195">
        <v>0</v>
      </c>
      <c r="AI73" s="195">
        <v>55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58.37</v>
      </c>
      <c r="AQ73" s="195">
        <v>18.84</v>
      </c>
      <c r="AR73" s="195">
        <v>6.94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159.63</v>
      </c>
      <c r="L74" s="195">
        <v>63.72</v>
      </c>
      <c r="M74" s="195">
        <v>0</v>
      </c>
      <c r="N74" s="195">
        <v>29.02</v>
      </c>
      <c r="O74" s="195">
        <v>48.73</v>
      </c>
      <c r="P74" s="195">
        <v>66.78</v>
      </c>
      <c r="Q74" s="195">
        <v>4.92</v>
      </c>
      <c r="R74" s="195">
        <v>10.42</v>
      </c>
      <c r="S74" s="195">
        <v>6.48</v>
      </c>
      <c r="T74" s="195">
        <v>0</v>
      </c>
      <c r="U74" s="195">
        <v>282.02999999999997</v>
      </c>
      <c r="V74" s="195">
        <v>3.5</v>
      </c>
      <c r="W74" s="195">
        <v>10.15</v>
      </c>
      <c r="X74" s="195">
        <v>36.24</v>
      </c>
      <c r="Y74" s="195">
        <v>0</v>
      </c>
      <c r="Z74">
        <v>0</v>
      </c>
      <c r="AA74" s="195">
        <v>8</v>
      </c>
      <c r="AB74" s="195">
        <v>0</v>
      </c>
      <c r="AC74" s="195">
        <v>0</v>
      </c>
      <c r="AD74" s="195">
        <v>0</v>
      </c>
      <c r="AE74" s="195">
        <v>42.59</v>
      </c>
      <c r="AF74" s="195">
        <v>0</v>
      </c>
      <c r="AG74" s="195">
        <v>0</v>
      </c>
      <c r="AH74" s="195">
        <v>0</v>
      </c>
      <c r="AI74" s="195">
        <v>55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58.37</v>
      </c>
      <c r="AQ74" s="195">
        <v>18.84</v>
      </c>
      <c r="AR74" s="195">
        <v>4.18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159.63</v>
      </c>
      <c r="L75" s="195">
        <v>63.1</v>
      </c>
      <c r="M75" s="195">
        <v>0</v>
      </c>
      <c r="N75" s="195">
        <v>29.02</v>
      </c>
      <c r="O75" s="195">
        <v>48.73</v>
      </c>
      <c r="P75" s="195">
        <v>66.78</v>
      </c>
      <c r="Q75" s="195">
        <v>4.91</v>
      </c>
      <c r="R75" s="195">
        <v>10.42</v>
      </c>
      <c r="S75" s="195">
        <v>6.48</v>
      </c>
      <c r="T75" s="195">
        <v>0</v>
      </c>
      <c r="U75" s="195">
        <v>281.92</v>
      </c>
      <c r="V75" s="195">
        <v>3.5</v>
      </c>
      <c r="W75" s="195">
        <v>9.11</v>
      </c>
      <c r="X75" s="195">
        <v>36.24</v>
      </c>
      <c r="Y75" s="195">
        <v>0</v>
      </c>
      <c r="Z75">
        <v>0</v>
      </c>
      <c r="AA75" s="195">
        <v>8</v>
      </c>
      <c r="AB75" s="195">
        <v>0</v>
      </c>
      <c r="AC75" s="195">
        <v>0</v>
      </c>
      <c r="AD75" s="195">
        <v>0</v>
      </c>
      <c r="AE75" s="195">
        <v>42.59</v>
      </c>
      <c r="AF75" s="195">
        <v>0</v>
      </c>
      <c r="AG75" s="195">
        <v>0</v>
      </c>
      <c r="AH75" s="195">
        <v>0</v>
      </c>
      <c r="AI75" s="195">
        <v>55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58.37</v>
      </c>
      <c r="AQ75" s="195">
        <v>18.84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159.63</v>
      </c>
      <c r="L76" s="195">
        <v>63.1</v>
      </c>
      <c r="M76" s="195">
        <v>0</v>
      </c>
      <c r="N76" s="195">
        <v>29.02</v>
      </c>
      <c r="O76" s="195">
        <v>48.73</v>
      </c>
      <c r="P76" s="195">
        <v>66.78</v>
      </c>
      <c r="Q76" s="195">
        <v>4.91</v>
      </c>
      <c r="R76" s="195">
        <v>10.42</v>
      </c>
      <c r="S76" s="195">
        <v>6.48</v>
      </c>
      <c r="T76" s="195">
        <v>0</v>
      </c>
      <c r="U76" s="195">
        <v>281.92</v>
      </c>
      <c r="V76" s="195">
        <v>3.5</v>
      </c>
      <c r="W76" s="195">
        <v>9.11</v>
      </c>
      <c r="X76" s="195">
        <v>36.24</v>
      </c>
      <c r="Y76" s="195">
        <v>0</v>
      </c>
      <c r="Z76">
        <v>0</v>
      </c>
      <c r="AA76" s="195">
        <v>8</v>
      </c>
      <c r="AB76" s="195">
        <v>0</v>
      </c>
      <c r="AC76" s="195">
        <v>0</v>
      </c>
      <c r="AD76" s="195">
        <v>0</v>
      </c>
      <c r="AE76" s="195">
        <v>42.59</v>
      </c>
      <c r="AF76" s="195">
        <v>0</v>
      </c>
      <c r="AG76" s="195">
        <v>0</v>
      </c>
      <c r="AH76" s="195">
        <v>0</v>
      </c>
      <c r="AI76" s="195">
        <v>55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58.37</v>
      </c>
      <c r="AQ76" s="195">
        <v>18.84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5.67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159.63</v>
      </c>
      <c r="L77" s="195">
        <v>63.1</v>
      </c>
      <c r="M77" s="195">
        <v>0</v>
      </c>
      <c r="N77" s="195">
        <v>29.02</v>
      </c>
      <c r="O77" s="195">
        <v>48.73</v>
      </c>
      <c r="P77" s="195">
        <v>66.78</v>
      </c>
      <c r="Q77" s="195">
        <v>4.91</v>
      </c>
      <c r="R77" s="195">
        <v>10.42</v>
      </c>
      <c r="S77" s="195">
        <v>6.48</v>
      </c>
      <c r="T77" s="195">
        <v>0</v>
      </c>
      <c r="U77" s="195">
        <v>281.92</v>
      </c>
      <c r="V77" s="195">
        <v>3.5</v>
      </c>
      <c r="W77" s="195">
        <v>9.11</v>
      </c>
      <c r="X77" s="195">
        <v>36.24</v>
      </c>
      <c r="Y77" s="195">
        <v>0</v>
      </c>
      <c r="Z77">
        <v>0</v>
      </c>
      <c r="AA77" s="195">
        <v>8</v>
      </c>
      <c r="AB77" s="195">
        <v>0</v>
      </c>
      <c r="AC77" s="195">
        <v>0</v>
      </c>
      <c r="AD77" s="195">
        <v>0</v>
      </c>
      <c r="AE77" s="195">
        <v>42.59</v>
      </c>
      <c r="AF77" s="195">
        <v>0</v>
      </c>
      <c r="AG77" s="195">
        <v>0</v>
      </c>
      <c r="AH77" s="195">
        <v>0</v>
      </c>
      <c r="AI77" s="195">
        <v>55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58.37</v>
      </c>
      <c r="AQ77" s="195">
        <v>18.84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5.67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159.63</v>
      </c>
      <c r="L78" s="195">
        <v>63.1</v>
      </c>
      <c r="M78" s="195">
        <v>0</v>
      </c>
      <c r="N78" s="195">
        <v>29.02</v>
      </c>
      <c r="O78" s="195">
        <v>48.73</v>
      </c>
      <c r="P78" s="195">
        <v>66.78</v>
      </c>
      <c r="Q78" s="195">
        <v>4.91</v>
      </c>
      <c r="R78" s="195">
        <v>10.42</v>
      </c>
      <c r="S78" s="195">
        <v>6.48</v>
      </c>
      <c r="T78" s="195">
        <v>0</v>
      </c>
      <c r="U78" s="195">
        <v>281.92</v>
      </c>
      <c r="V78" s="195">
        <v>3.5</v>
      </c>
      <c r="W78" s="195">
        <v>9.11</v>
      </c>
      <c r="X78" s="195">
        <v>36.24</v>
      </c>
      <c r="Y78" s="195">
        <v>0</v>
      </c>
      <c r="Z78">
        <v>0</v>
      </c>
      <c r="AA78" s="195">
        <v>8</v>
      </c>
      <c r="AB78" s="195">
        <v>0</v>
      </c>
      <c r="AC78" s="195">
        <v>0</v>
      </c>
      <c r="AD78" s="195">
        <v>0</v>
      </c>
      <c r="AE78" s="195">
        <v>42.59</v>
      </c>
      <c r="AF78" s="195">
        <v>0</v>
      </c>
      <c r="AG78" s="195">
        <v>0</v>
      </c>
      <c r="AH78" s="195">
        <v>0</v>
      </c>
      <c r="AI78" s="195">
        <v>55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58.37</v>
      </c>
      <c r="AQ78" s="195">
        <v>18.84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5.67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159.63</v>
      </c>
      <c r="L79" s="195">
        <v>63.1</v>
      </c>
      <c r="M79" s="195">
        <v>0</v>
      </c>
      <c r="N79" s="195">
        <v>29.02</v>
      </c>
      <c r="O79" s="195">
        <v>48.73</v>
      </c>
      <c r="P79" s="195">
        <v>66.78</v>
      </c>
      <c r="Q79" s="195">
        <v>4.91</v>
      </c>
      <c r="R79" s="195">
        <v>10.42</v>
      </c>
      <c r="S79" s="195">
        <v>6.48</v>
      </c>
      <c r="T79" s="195">
        <v>0</v>
      </c>
      <c r="U79" s="195">
        <v>281.92</v>
      </c>
      <c r="V79" s="195">
        <v>3.5</v>
      </c>
      <c r="W79" s="195">
        <v>9.11</v>
      </c>
      <c r="X79" s="195">
        <v>36.24</v>
      </c>
      <c r="Y79" s="195">
        <v>0</v>
      </c>
      <c r="Z79">
        <v>0</v>
      </c>
      <c r="AA79" s="195">
        <v>8</v>
      </c>
      <c r="AB79" s="195">
        <v>0</v>
      </c>
      <c r="AC79" s="195">
        <v>0</v>
      </c>
      <c r="AD79" s="195">
        <v>0</v>
      </c>
      <c r="AE79" s="195">
        <v>42.59</v>
      </c>
      <c r="AF79" s="195">
        <v>0</v>
      </c>
      <c r="AG79" s="195">
        <v>0</v>
      </c>
      <c r="AH79" s="195">
        <v>0</v>
      </c>
      <c r="AI79" s="195">
        <v>55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58.37</v>
      </c>
      <c r="AQ79" s="195">
        <v>18.84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5.67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159.63</v>
      </c>
      <c r="L80" s="195">
        <v>63.1</v>
      </c>
      <c r="M80" s="195">
        <v>0</v>
      </c>
      <c r="N80" s="195">
        <v>29.02</v>
      </c>
      <c r="O80" s="195">
        <v>48.73</v>
      </c>
      <c r="P80" s="195">
        <v>66.78</v>
      </c>
      <c r="Q80" s="195">
        <v>4.91</v>
      </c>
      <c r="R80" s="195">
        <v>10.42</v>
      </c>
      <c r="S80" s="195">
        <v>6.48</v>
      </c>
      <c r="T80" s="195">
        <v>0</v>
      </c>
      <c r="U80" s="195">
        <v>281.92</v>
      </c>
      <c r="V80" s="195">
        <v>3.5</v>
      </c>
      <c r="W80" s="195">
        <v>9.11</v>
      </c>
      <c r="X80" s="195">
        <v>36.24</v>
      </c>
      <c r="Y80" s="195">
        <v>0</v>
      </c>
      <c r="Z80">
        <v>0</v>
      </c>
      <c r="AA80" s="195">
        <v>8</v>
      </c>
      <c r="AB80" s="195">
        <v>0</v>
      </c>
      <c r="AC80" s="195">
        <v>0</v>
      </c>
      <c r="AD80" s="195">
        <v>0</v>
      </c>
      <c r="AE80" s="195">
        <v>42.59</v>
      </c>
      <c r="AF80" s="195">
        <v>0</v>
      </c>
      <c r="AG80" s="195">
        <v>0</v>
      </c>
      <c r="AH80" s="195">
        <v>0</v>
      </c>
      <c r="AI80" s="195">
        <v>55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58.37</v>
      </c>
      <c r="AQ80" s="195">
        <v>18.84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5.67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159.63</v>
      </c>
      <c r="L81" s="195">
        <v>63.1</v>
      </c>
      <c r="M81" s="195">
        <v>0</v>
      </c>
      <c r="N81" s="195">
        <v>29.02</v>
      </c>
      <c r="O81" s="195">
        <v>48.73</v>
      </c>
      <c r="P81" s="195">
        <v>66.78</v>
      </c>
      <c r="Q81" s="195">
        <v>4.91</v>
      </c>
      <c r="R81" s="195">
        <v>10.42</v>
      </c>
      <c r="S81" s="195">
        <v>6.48</v>
      </c>
      <c r="T81" s="195">
        <v>0</v>
      </c>
      <c r="U81" s="195">
        <v>281.92</v>
      </c>
      <c r="V81" s="195">
        <v>3.5</v>
      </c>
      <c r="W81" s="195">
        <v>9.11</v>
      </c>
      <c r="X81" s="195">
        <v>36.24</v>
      </c>
      <c r="Y81" s="195">
        <v>0</v>
      </c>
      <c r="Z81">
        <v>0</v>
      </c>
      <c r="AA81" s="195">
        <v>8</v>
      </c>
      <c r="AB81" s="195">
        <v>0</v>
      </c>
      <c r="AC81" s="195">
        <v>0</v>
      </c>
      <c r="AD81" s="195">
        <v>0</v>
      </c>
      <c r="AE81" s="195">
        <v>42.59</v>
      </c>
      <c r="AF81" s="195">
        <v>0</v>
      </c>
      <c r="AG81" s="195">
        <v>0</v>
      </c>
      <c r="AH81" s="195">
        <v>0</v>
      </c>
      <c r="AI81" s="195">
        <v>55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58.37</v>
      </c>
      <c r="AQ81" s="195">
        <v>18.84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5.67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159.63</v>
      </c>
      <c r="L82" s="195">
        <v>63.1</v>
      </c>
      <c r="M82" s="195">
        <v>0</v>
      </c>
      <c r="N82" s="195">
        <v>29.02</v>
      </c>
      <c r="O82" s="195">
        <v>48.73</v>
      </c>
      <c r="P82" s="195">
        <v>66.78</v>
      </c>
      <c r="Q82" s="195">
        <v>4.91</v>
      </c>
      <c r="R82" s="195">
        <v>10.42</v>
      </c>
      <c r="S82" s="195">
        <v>6.48</v>
      </c>
      <c r="T82" s="195">
        <v>0</v>
      </c>
      <c r="U82" s="195">
        <v>281.92</v>
      </c>
      <c r="V82" s="195">
        <v>3.5</v>
      </c>
      <c r="W82" s="195">
        <v>9.11</v>
      </c>
      <c r="X82" s="195">
        <v>36.24</v>
      </c>
      <c r="Y82" s="195">
        <v>0</v>
      </c>
      <c r="Z82">
        <v>0</v>
      </c>
      <c r="AA82" s="195">
        <v>8</v>
      </c>
      <c r="AB82" s="195">
        <v>0</v>
      </c>
      <c r="AC82" s="195">
        <v>0</v>
      </c>
      <c r="AD82" s="195">
        <v>0</v>
      </c>
      <c r="AE82" s="195">
        <v>42.59</v>
      </c>
      <c r="AF82" s="195">
        <v>0</v>
      </c>
      <c r="AG82" s="195">
        <v>0</v>
      </c>
      <c r="AH82" s="195">
        <v>0</v>
      </c>
      <c r="AI82" s="195">
        <v>55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58.37</v>
      </c>
      <c r="AQ82" s="195">
        <v>18.84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5.67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159.63</v>
      </c>
      <c r="L83" s="195">
        <v>63.1</v>
      </c>
      <c r="M83" s="195">
        <v>0</v>
      </c>
      <c r="N83" s="195">
        <v>29.02</v>
      </c>
      <c r="O83" s="195">
        <v>48.73</v>
      </c>
      <c r="P83" s="195">
        <v>66.78</v>
      </c>
      <c r="Q83" s="195">
        <v>4.91</v>
      </c>
      <c r="R83" s="195">
        <v>10.42</v>
      </c>
      <c r="S83" s="195">
        <v>6.48</v>
      </c>
      <c r="T83" s="195">
        <v>0</v>
      </c>
      <c r="U83" s="195">
        <v>281.92</v>
      </c>
      <c r="V83" s="195">
        <v>3.5</v>
      </c>
      <c r="W83" s="195">
        <v>9.11</v>
      </c>
      <c r="X83" s="195">
        <v>36.24</v>
      </c>
      <c r="Y83" s="195">
        <v>0</v>
      </c>
      <c r="Z83">
        <v>0</v>
      </c>
      <c r="AA83" s="195">
        <v>8</v>
      </c>
      <c r="AB83" s="195">
        <v>0</v>
      </c>
      <c r="AC83" s="195">
        <v>0</v>
      </c>
      <c r="AD83" s="195">
        <v>0</v>
      </c>
      <c r="AE83" s="195">
        <v>42.59</v>
      </c>
      <c r="AF83" s="195">
        <v>0</v>
      </c>
      <c r="AG83" s="195">
        <v>0</v>
      </c>
      <c r="AH83" s="195">
        <v>0</v>
      </c>
      <c r="AI83" s="195">
        <v>55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58.37</v>
      </c>
      <c r="AQ83" s="195">
        <v>18.84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5.67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159.63</v>
      </c>
      <c r="L84" s="195">
        <v>63.1</v>
      </c>
      <c r="M84" s="195">
        <v>0</v>
      </c>
      <c r="N84" s="195">
        <v>29.02</v>
      </c>
      <c r="O84" s="195">
        <v>48.73</v>
      </c>
      <c r="P84" s="195">
        <v>66.78</v>
      </c>
      <c r="Q84" s="195">
        <v>4.91</v>
      </c>
      <c r="R84" s="195">
        <v>10.42</v>
      </c>
      <c r="S84" s="195">
        <v>6.48</v>
      </c>
      <c r="T84" s="195">
        <v>0</v>
      </c>
      <c r="U84" s="195">
        <v>281.92</v>
      </c>
      <c r="V84" s="195">
        <v>3.5</v>
      </c>
      <c r="W84" s="195">
        <v>9.11</v>
      </c>
      <c r="X84" s="195">
        <v>36.24</v>
      </c>
      <c r="Y84" s="195">
        <v>0</v>
      </c>
      <c r="Z84">
        <v>0</v>
      </c>
      <c r="AA84" s="195">
        <v>8</v>
      </c>
      <c r="AB84" s="195">
        <v>0</v>
      </c>
      <c r="AC84" s="195">
        <v>0</v>
      </c>
      <c r="AD84" s="195">
        <v>0</v>
      </c>
      <c r="AE84" s="195">
        <v>42.59</v>
      </c>
      <c r="AF84" s="195">
        <v>0</v>
      </c>
      <c r="AG84" s="195">
        <v>0</v>
      </c>
      <c r="AH84" s="195">
        <v>0</v>
      </c>
      <c r="AI84" s="195">
        <v>55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58.37</v>
      </c>
      <c r="AQ84" s="195">
        <v>18.84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5.67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159.63</v>
      </c>
      <c r="L85" s="195">
        <v>63.1</v>
      </c>
      <c r="M85" s="195">
        <v>0</v>
      </c>
      <c r="N85" s="195">
        <v>29.02</v>
      </c>
      <c r="O85" s="195">
        <v>48.73</v>
      </c>
      <c r="P85" s="195">
        <v>66.78</v>
      </c>
      <c r="Q85" s="195">
        <v>4.91</v>
      </c>
      <c r="R85" s="195">
        <v>10.42</v>
      </c>
      <c r="S85" s="195">
        <v>6.48</v>
      </c>
      <c r="T85" s="195">
        <v>0</v>
      </c>
      <c r="U85" s="195">
        <v>281.92</v>
      </c>
      <c r="V85" s="195">
        <v>3.5</v>
      </c>
      <c r="W85" s="195">
        <v>9.11</v>
      </c>
      <c r="X85" s="195">
        <v>36.24</v>
      </c>
      <c r="Y85" s="195">
        <v>0</v>
      </c>
      <c r="Z85">
        <v>0</v>
      </c>
      <c r="AA85" s="195">
        <v>8</v>
      </c>
      <c r="AB85" s="195">
        <v>0</v>
      </c>
      <c r="AC85" s="195">
        <v>0</v>
      </c>
      <c r="AD85" s="195">
        <v>0</v>
      </c>
      <c r="AE85" s="195">
        <v>42.59</v>
      </c>
      <c r="AF85" s="195">
        <v>0</v>
      </c>
      <c r="AG85" s="195">
        <v>0</v>
      </c>
      <c r="AH85" s="195">
        <v>0</v>
      </c>
      <c r="AI85" s="195">
        <v>55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58.37</v>
      </c>
      <c r="AQ85" s="195">
        <v>18.84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5.67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159.63</v>
      </c>
      <c r="L86" s="195">
        <v>63.1</v>
      </c>
      <c r="M86" s="195">
        <v>0</v>
      </c>
      <c r="N86" s="195">
        <v>29.02</v>
      </c>
      <c r="O86" s="195">
        <v>48.73</v>
      </c>
      <c r="P86" s="195">
        <v>66.78</v>
      </c>
      <c r="Q86" s="195">
        <v>4.91</v>
      </c>
      <c r="R86" s="195">
        <v>10.42</v>
      </c>
      <c r="S86" s="195">
        <v>6.48</v>
      </c>
      <c r="T86" s="195">
        <v>0</v>
      </c>
      <c r="U86" s="195">
        <v>281.92</v>
      </c>
      <c r="V86" s="195">
        <v>3.5</v>
      </c>
      <c r="W86" s="195">
        <v>9.11</v>
      </c>
      <c r="X86" s="195">
        <v>36.24</v>
      </c>
      <c r="Y86" s="195">
        <v>0</v>
      </c>
      <c r="Z86">
        <v>0</v>
      </c>
      <c r="AA86" s="195">
        <v>8</v>
      </c>
      <c r="AB86" s="195">
        <v>0</v>
      </c>
      <c r="AC86" s="195">
        <v>0</v>
      </c>
      <c r="AD86" s="195">
        <v>0</v>
      </c>
      <c r="AE86" s="195">
        <v>42.59</v>
      </c>
      <c r="AF86" s="195">
        <v>0</v>
      </c>
      <c r="AG86" s="195">
        <v>0</v>
      </c>
      <c r="AH86" s="195">
        <v>0</v>
      </c>
      <c r="AI86" s="195">
        <v>55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58.37</v>
      </c>
      <c r="AQ86" s="195">
        <v>18.84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3.35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159.63</v>
      </c>
      <c r="L87" s="195">
        <v>63.1</v>
      </c>
      <c r="M87" s="195">
        <v>0</v>
      </c>
      <c r="N87" s="195">
        <v>29.02</v>
      </c>
      <c r="O87" s="195">
        <v>48.73</v>
      </c>
      <c r="P87" s="195">
        <v>66.78</v>
      </c>
      <c r="Q87" s="195">
        <v>4.91</v>
      </c>
      <c r="R87" s="195">
        <v>10.42</v>
      </c>
      <c r="S87" s="195">
        <v>6.48</v>
      </c>
      <c r="T87" s="195">
        <v>0</v>
      </c>
      <c r="U87" s="195">
        <v>281.92</v>
      </c>
      <c r="V87" s="195">
        <v>3.5</v>
      </c>
      <c r="W87" s="195">
        <v>9.11</v>
      </c>
      <c r="X87" s="195">
        <v>36.24</v>
      </c>
      <c r="Y87" s="195">
        <v>0</v>
      </c>
      <c r="Z87">
        <v>0</v>
      </c>
      <c r="AA87" s="195">
        <v>8</v>
      </c>
      <c r="AB87" s="195">
        <v>0</v>
      </c>
      <c r="AC87" s="195">
        <v>0</v>
      </c>
      <c r="AD87" s="195">
        <v>0</v>
      </c>
      <c r="AE87" s="195">
        <v>42.59</v>
      </c>
      <c r="AF87" s="195">
        <v>0</v>
      </c>
      <c r="AG87" s="195">
        <v>0</v>
      </c>
      <c r="AH87" s="195">
        <v>0</v>
      </c>
      <c r="AI87" s="195">
        <v>55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58.37</v>
      </c>
      <c r="AQ87" s="195">
        <v>18.84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3.35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159.63</v>
      </c>
      <c r="L88" s="195">
        <v>63.1</v>
      </c>
      <c r="M88" s="195">
        <v>0</v>
      </c>
      <c r="N88" s="195">
        <v>29.02</v>
      </c>
      <c r="O88" s="195">
        <v>48.73</v>
      </c>
      <c r="P88" s="195">
        <v>66.78</v>
      </c>
      <c r="Q88" s="195">
        <v>4.91</v>
      </c>
      <c r="R88" s="195">
        <v>10.42</v>
      </c>
      <c r="S88" s="195">
        <v>6.48</v>
      </c>
      <c r="T88" s="195">
        <v>0</v>
      </c>
      <c r="U88" s="195">
        <v>281.92</v>
      </c>
      <c r="V88" s="195">
        <v>3.5</v>
      </c>
      <c r="W88" s="195">
        <v>9.11</v>
      </c>
      <c r="X88" s="195">
        <v>36.24</v>
      </c>
      <c r="Y88" s="195">
        <v>0</v>
      </c>
      <c r="Z88">
        <v>0</v>
      </c>
      <c r="AA88" s="195">
        <v>8</v>
      </c>
      <c r="AB88" s="195">
        <v>0</v>
      </c>
      <c r="AC88" s="195">
        <v>0</v>
      </c>
      <c r="AD88" s="195">
        <v>0</v>
      </c>
      <c r="AE88" s="195">
        <v>42.59</v>
      </c>
      <c r="AF88" s="195">
        <v>0</v>
      </c>
      <c r="AG88" s="195">
        <v>0</v>
      </c>
      <c r="AH88" s="195">
        <v>0</v>
      </c>
      <c r="AI88" s="195">
        <v>55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58.37</v>
      </c>
      <c r="AQ88" s="195">
        <v>18.84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0.56999999999999995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159.63</v>
      </c>
      <c r="L89" s="195">
        <v>63.1</v>
      </c>
      <c r="M89" s="195">
        <v>0</v>
      </c>
      <c r="N89" s="195">
        <v>29.02</v>
      </c>
      <c r="O89" s="195">
        <v>48.73</v>
      </c>
      <c r="P89" s="195">
        <v>66.78</v>
      </c>
      <c r="Q89" s="195">
        <v>4.91</v>
      </c>
      <c r="R89" s="195">
        <v>10.42</v>
      </c>
      <c r="S89" s="195">
        <v>6.48</v>
      </c>
      <c r="T89" s="195">
        <v>0</v>
      </c>
      <c r="U89" s="195">
        <v>281.16000000000003</v>
      </c>
      <c r="V89" s="195">
        <v>3.5</v>
      </c>
      <c r="W89" s="195">
        <v>9.11</v>
      </c>
      <c r="X89" s="195">
        <v>36.24</v>
      </c>
      <c r="Y89" s="195">
        <v>0</v>
      </c>
      <c r="Z89">
        <v>0</v>
      </c>
      <c r="AA89" s="195">
        <v>8</v>
      </c>
      <c r="AB89" s="195">
        <v>0</v>
      </c>
      <c r="AC89" s="195">
        <v>0</v>
      </c>
      <c r="AD89" s="195">
        <v>0</v>
      </c>
      <c r="AE89" s="195">
        <v>42.59</v>
      </c>
      <c r="AF89" s="195">
        <v>0</v>
      </c>
      <c r="AG89" s="195">
        <v>0</v>
      </c>
      <c r="AH89" s="195">
        <v>0</v>
      </c>
      <c r="AI89" s="195">
        <v>55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58.37</v>
      </c>
      <c r="AQ89" s="195">
        <v>18.84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159.63</v>
      </c>
      <c r="L90" s="195">
        <v>63.1</v>
      </c>
      <c r="M90" s="195">
        <v>0</v>
      </c>
      <c r="N90" s="195">
        <v>29.02</v>
      </c>
      <c r="O90" s="195">
        <v>48.73</v>
      </c>
      <c r="P90" s="195">
        <v>66.78</v>
      </c>
      <c r="Q90" s="195">
        <v>4.91</v>
      </c>
      <c r="R90" s="195">
        <v>10.42</v>
      </c>
      <c r="S90" s="195">
        <v>6.48</v>
      </c>
      <c r="T90" s="195">
        <v>0</v>
      </c>
      <c r="U90" s="195">
        <v>281.16000000000003</v>
      </c>
      <c r="V90" s="195">
        <v>3.5</v>
      </c>
      <c r="W90" s="195">
        <v>9.11</v>
      </c>
      <c r="X90" s="195">
        <v>36.24</v>
      </c>
      <c r="Y90" s="195">
        <v>0</v>
      </c>
      <c r="Z90">
        <v>0</v>
      </c>
      <c r="AA90" s="195">
        <v>8</v>
      </c>
      <c r="AB90" s="195">
        <v>0</v>
      </c>
      <c r="AC90" s="195">
        <v>0</v>
      </c>
      <c r="AD90" s="195">
        <v>0</v>
      </c>
      <c r="AE90" s="195">
        <v>42.59</v>
      </c>
      <c r="AF90" s="195">
        <v>0</v>
      </c>
      <c r="AG90" s="195">
        <v>0</v>
      </c>
      <c r="AH90" s="195">
        <v>0</v>
      </c>
      <c r="AI90" s="195">
        <v>55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58.37</v>
      </c>
      <c r="AQ90" s="195">
        <v>18.84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159.63</v>
      </c>
      <c r="L91" s="195">
        <v>63.1</v>
      </c>
      <c r="M91" s="195">
        <v>0</v>
      </c>
      <c r="N91" s="195">
        <v>29.02</v>
      </c>
      <c r="O91" s="195">
        <v>48.73</v>
      </c>
      <c r="P91" s="195">
        <v>66.78</v>
      </c>
      <c r="Q91" s="195">
        <v>4.91</v>
      </c>
      <c r="R91" s="195">
        <v>10.42</v>
      </c>
      <c r="S91" s="195">
        <v>6.48</v>
      </c>
      <c r="T91" s="195">
        <v>0</v>
      </c>
      <c r="U91" s="195">
        <v>280.39999999999998</v>
      </c>
      <c r="V91" s="195">
        <v>3.5</v>
      </c>
      <c r="W91" s="195">
        <v>9.11</v>
      </c>
      <c r="X91" s="195">
        <v>36.24</v>
      </c>
      <c r="Y91" s="195">
        <v>0</v>
      </c>
      <c r="Z91">
        <v>0</v>
      </c>
      <c r="AA91" s="195">
        <v>8</v>
      </c>
      <c r="AB91" s="195">
        <v>0</v>
      </c>
      <c r="AC91" s="195">
        <v>0</v>
      </c>
      <c r="AD91" s="195">
        <v>0</v>
      </c>
      <c r="AE91" s="195">
        <v>42.59</v>
      </c>
      <c r="AF91" s="195">
        <v>0</v>
      </c>
      <c r="AG91" s="195">
        <v>0</v>
      </c>
      <c r="AH91" s="195">
        <v>0</v>
      </c>
      <c r="AI91" s="195">
        <v>55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58.37</v>
      </c>
      <c r="AQ91" s="195">
        <v>18.84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159.63</v>
      </c>
      <c r="L92" s="195">
        <v>63.1</v>
      </c>
      <c r="M92" s="195">
        <v>0</v>
      </c>
      <c r="N92" s="195">
        <v>29.02</v>
      </c>
      <c r="O92" s="195">
        <v>48.73</v>
      </c>
      <c r="P92" s="195">
        <v>66.78</v>
      </c>
      <c r="Q92" s="195">
        <v>4.91</v>
      </c>
      <c r="R92" s="195">
        <v>10.42</v>
      </c>
      <c r="S92" s="195">
        <v>6.48</v>
      </c>
      <c r="T92" s="195">
        <v>0</v>
      </c>
      <c r="U92" s="195">
        <v>280.39999999999998</v>
      </c>
      <c r="V92" s="195">
        <v>3.5</v>
      </c>
      <c r="W92" s="195">
        <v>9.11</v>
      </c>
      <c r="X92" s="195">
        <v>36.24</v>
      </c>
      <c r="Y92" s="195">
        <v>0</v>
      </c>
      <c r="Z92">
        <v>0</v>
      </c>
      <c r="AA92" s="195">
        <v>8</v>
      </c>
      <c r="AB92" s="195">
        <v>0</v>
      </c>
      <c r="AC92" s="195">
        <v>0</v>
      </c>
      <c r="AD92" s="195">
        <v>0</v>
      </c>
      <c r="AE92" s="195">
        <v>42.59</v>
      </c>
      <c r="AF92" s="195">
        <v>0</v>
      </c>
      <c r="AG92" s="195">
        <v>0</v>
      </c>
      <c r="AH92" s="195">
        <v>0</v>
      </c>
      <c r="AI92" s="195">
        <v>55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58.37</v>
      </c>
      <c r="AQ92" s="195">
        <v>18.84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159.63</v>
      </c>
      <c r="L93" s="195">
        <v>63.1</v>
      </c>
      <c r="M93" s="195">
        <v>0</v>
      </c>
      <c r="N93" s="195">
        <v>29.02</v>
      </c>
      <c r="O93" s="195">
        <v>48.73</v>
      </c>
      <c r="P93" s="195">
        <v>66.78</v>
      </c>
      <c r="Q93" s="195">
        <v>4.91</v>
      </c>
      <c r="R93" s="195">
        <v>10.42</v>
      </c>
      <c r="S93" s="195">
        <v>6.48</v>
      </c>
      <c r="T93" s="195">
        <v>0</v>
      </c>
      <c r="U93" s="195">
        <v>280.39999999999998</v>
      </c>
      <c r="V93" s="195">
        <v>3.5</v>
      </c>
      <c r="W93" s="195">
        <v>9.11</v>
      </c>
      <c r="X93" s="195">
        <v>36.24</v>
      </c>
      <c r="Y93" s="195">
        <v>0</v>
      </c>
      <c r="Z93">
        <v>0</v>
      </c>
      <c r="AA93" s="195">
        <v>8</v>
      </c>
      <c r="AB93" s="195">
        <v>0</v>
      </c>
      <c r="AC93" s="195">
        <v>0</v>
      </c>
      <c r="AD93" s="195">
        <v>0</v>
      </c>
      <c r="AE93" s="195">
        <v>42.59</v>
      </c>
      <c r="AF93" s="195">
        <v>0</v>
      </c>
      <c r="AG93" s="195">
        <v>0</v>
      </c>
      <c r="AH93" s="195">
        <v>0</v>
      </c>
      <c r="AI93" s="195">
        <v>55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58.37</v>
      </c>
      <c r="AQ93" s="195">
        <v>18.84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159.63</v>
      </c>
      <c r="L94" s="195">
        <v>63.1</v>
      </c>
      <c r="M94" s="195">
        <v>0</v>
      </c>
      <c r="N94" s="195">
        <v>29.02</v>
      </c>
      <c r="O94" s="195">
        <v>48.73</v>
      </c>
      <c r="P94" s="195">
        <v>66.78</v>
      </c>
      <c r="Q94" s="195">
        <v>4.91</v>
      </c>
      <c r="R94" s="195">
        <v>10.42</v>
      </c>
      <c r="S94" s="195">
        <v>6.48</v>
      </c>
      <c r="T94" s="195">
        <v>0</v>
      </c>
      <c r="U94" s="195">
        <v>280.39999999999998</v>
      </c>
      <c r="V94" s="195">
        <v>3.5</v>
      </c>
      <c r="W94" s="195">
        <v>9.11</v>
      </c>
      <c r="X94" s="195">
        <v>36.24</v>
      </c>
      <c r="Y94" s="195">
        <v>0</v>
      </c>
      <c r="Z94">
        <v>0</v>
      </c>
      <c r="AA94" s="195">
        <v>8</v>
      </c>
      <c r="AB94" s="195">
        <v>0</v>
      </c>
      <c r="AC94" s="195">
        <v>0</v>
      </c>
      <c r="AD94" s="195">
        <v>0</v>
      </c>
      <c r="AE94" s="195">
        <v>42.59</v>
      </c>
      <c r="AF94" s="195">
        <v>0</v>
      </c>
      <c r="AG94" s="195">
        <v>0</v>
      </c>
      <c r="AH94" s="195">
        <v>0</v>
      </c>
      <c r="AI94" s="195">
        <v>55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58.37</v>
      </c>
      <c r="AQ94" s="195">
        <v>18.84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159.63</v>
      </c>
      <c r="L95" s="195">
        <v>63.1</v>
      </c>
      <c r="M95" s="195">
        <v>0</v>
      </c>
      <c r="N95" s="195">
        <v>29.02</v>
      </c>
      <c r="O95" s="195">
        <v>48.73</v>
      </c>
      <c r="P95" s="195">
        <v>66.78</v>
      </c>
      <c r="Q95" s="195">
        <v>4.91</v>
      </c>
      <c r="R95" s="195">
        <v>10.42</v>
      </c>
      <c r="S95" s="195">
        <v>6.48</v>
      </c>
      <c r="T95" s="195">
        <v>0</v>
      </c>
      <c r="U95" s="195">
        <v>280.39999999999998</v>
      </c>
      <c r="V95" s="195">
        <v>3.5</v>
      </c>
      <c r="W95" s="195">
        <v>9.11</v>
      </c>
      <c r="X95" s="195">
        <v>36.24</v>
      </c>
      <c r="Y95" s="195">
        <v>0</v>
      </c>
      <c r="Z95">
        <v>0</v>
      </c>
      <c r="AA95" s="195">
        <v>8</v>
      </c>
      <c r="AB95" s="195">
        <v>0</v>
      </c>
      <c r="AC95" s="195">
        <v>0</v>
      </c>
      <c r="AD95" s="195">
        <v>0</v>
      </c>
      <c r="AE95" s="195">
        <v>42.59</v>
      </c>
      <c r="AF95" s="195">
        <v>0</v>
      </c>
      <c r="AG95" s="195">
        <v>0</v>
      </c>
      <c r="AH95" s="195">
        <v>0</v>
      </c>
      <c r="AI95" s="195">
        <v>55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58.37</v>
      </c>
      <c r="AQ95" s="195">
        <v>18.84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159.63</v>
      </c>
      <c r="L96" s="195">
        <v>63.1</v>
      </c>
      <c r="M96" s="195">
        <v>0</v>
      </c>
      <c r="N96" s="195">
        <v>29.02</v>
      </c>
      <c r="O96" s="195">
        <v>48.73</v>
      </c>
      <c r="P96" s="195">
        <v>66.78</v>
      </c>
      <c r="Q96" s="195">
        <v>4.91</v>
      </c>
      <c r="R96" s="195">
        <v>10.42</v>
      </c>
      <c r="S96" s="195">
        <v>6.48</v>
      </c>
      <c r="T96" s="195">
        <v>0</v>
      </c>
      <c r="U96" s="195">
        <v>280.39999999999998</v>
      </c>
      <c r="V96" s="195">
        <v>3.5</v>
      </c>
      <c r="W96" s="195">
        <v>9.11</v>
      </c>
      <c r="X96" s="195">
        <v>36.24</v>
      </c>
      <c r="Y96" s="195">
        <v>0</v>
      </c>
      <c r="Z96">
        <v>0</v>
      </c>
      <c r="AA96" s="195">
        <v>8</v>
      </c>
      <c r="AB96" s="195">
        <v>0</v>
      </c>
      <c r="AC96" s="195">
        <v>0</v>
      </c>
      <c r="AD96" s="195">
        <v>0</v>
      </c>
      <c r="AE96" s="195">
        <v>42.59</v>
      </c>
      <c r="AF96" s="195">
        <v>0</v>
      </c>
      <c r="AG96" s="195">
        <v>0</v>
      </c>
      <c r="AH96" s="195">
        <v>0</v>
      </c>
      <c r="AI96" s="195">
        <v>55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58.37</v>
      </c>
      <c r="AQ96" s="195">
        <v>18.84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159.63</v>
      </c>
      <c r="L97" s="195">
        <v>63.1</v>
      </c>
      <c r="M97" s="195">
        <v>0</v>
      </c>
      <c r="N97" s="195">
        <v>29.02</v>
      </c>
      <c r="O97" s="195">
        <v>48.73</v>
      </c>
      <c r="P97" s="195">
        <v>66.78</v>
      </c>
      <c r="Q97" s="195">
        <v>4.91</v>
      </c>
      <c r="R97" s="195">
        <v>10.42</v>
      </c>
      <c r="S97" s="195">
        <v>6.48</v>
      </c>
      <c r="T97" s="195">
        <v>0</v>
      </c>
      <c r="U97" s="195">
        <v>280.39999999999998</v>
      </c>
      <c r="V97" s="195">
        <v>3.5</v>
      </c>
      <c r="W97" s="195">
        <v>9.14</v>
      </c>
      <c r="X97" s="195">
        <v>36.24</v>
      </c>
      <c r="Y97" s="195">
        <v>0</v>
      </c>
      <c r="Z97">
        <v>0</v>
      </c>
      <c r="AA97" s="195">
        <v>8</v>
      </c>
      <c r="AB97" s="195">
        <v>0</v>
      </c>
      <c r="AC97" s="195">
        <v>0</v>
      </c>
      <c r="AD97" s="195">
        <v>0</v>
      </c>
      <c r="AE97" s="195">
        <v>42.59</v>
      </c>
      <c r="AF97" s="195">
        <v>0</v>
      </c>
      <c r="AG97" s="195">
        <v>0</v>
      </c>
      <c r="AH97" s="195">
        <v>0</v>
      </c>
      <c r="AI97" s="195">
        <v>55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58.37</v>
      </c>
      <c r="AQ97" s="195">
        <v>18.84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159.63</v>
      </c>
      <c r="L98" s="195">
        <v>63.1</v>
      </c>
      <c r="M98" s="195">
        <v>0</v>
      </c>
      <c r="N98" s="195">
        <v>29.02</v>
      </c>
      <c r="O98" s="195">
        <v>48.73</v>
      </c>
      <c r="P98" s="195">
        <v>66.78</v>
      </c>
      <c r="Q98" s="195">
        <v>4.91</v>
      </c>
      <c r="R98" s="195">
        <v>10.42</v>
      </c>
      <c r="S98" s="195">
        <v>6.48</v>
      </c>
      <c r="T98" s="195">
        <v>0</v>
      </c>
      <c r="U98" s="195">
        <v>280.39999999999998</v>
      </c>
      <c r="V98" s="195">
        <v>3.5</v>
      </c>
      <c r="W98" s="195">
        <v>9.14</v>
      </c>
      <c r="X98" s="195">
        <v>36.24</v>
      </c>
      <c r="Y98" s="195">
        <v>0</v>
      </c>
      <c r="Z98">
        <v>0</v>
      </c>
      <c r="AA98" s="195">
        <v>8</v>
      </c>
      <c r="AB98" s="195">
        <v>0</v>
      </c>
      <c r="AC98" s="195">
        <v>0</v>
      </c>
      <c r="AD98" s="195">
        <v>0</v>
      </c>
      <c r="AE98" s="195">
        <v>42.59</v>
      </c>
      <c r="AF98" s="195">
        <v>0</v>
      </c>
      <c r="AG98" s="195">
        <v>0</v>
      </c>
      <c r="AH98" s="195">
        <v>0</v>
      </c>
      <c r="AI98" s="195">
        <v>55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58.37</v>
      </c>
      <c r="AQ98" s="195">
        <v>18.84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1.5992500000000003E-2</v>
      </c>
      <c r="E99">
        <f t="shared" si="0"/>
        <v>0</v>
      </c>
      <c r="F99">
        <f t="shared" si="0"/>
        <v>0</v>
      </c>
      <c r="G99">
        <f t="shared" si="0"/>
        <v>2.2250000000000001E-4</v>
      </c>
      <c r="H99">
        <f t="shared" si="0"/>
        <v>0</v>
      </c>
      <c r="I99">
        <f t="shared" si="0"/>
        <v>0</v>
      </c>
      <c r="J99">
        <f t="shared" si="0"/>
        <v>7.4750000000000001E-4</v>
      </c>
      <c r="K99">
        <f t="shared" si="0"/>
        <v>3.8207374999999923</v>
      </c>
      <c r="L99">
        <f t="shared" si="0"/>
        <v>1.4959050000000018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1.602719999999999</v>
      </c>
      <c r="Q99">
        <f t="shared" si="0"/>
        <v>0.1151275000000001</v>
      </c>
      <c r="R99">
        <f t="shared" si="0"/>
        <v>0.24979249999999958</v>
      </c>
      <c r="S99">
        <f t="shared" si="0"/>
        <v>0.15077000000000018</v>
      </c>
      <c r="T99">
        <f t="shared" si="0"/>
        <v>0</v>
      </c>
      <c r="U99">
        <f t="shared" si="0"/>
        <v>6.7585299999999942</v>
      </c>
      <c r="V99">
        <f t="shared" si="0"/>
        <v>8.3997500000000003E-2</v>
      </c>
      <c r="W99">
        <f t="shared" si="0"/>
        <v>0.22309249999999997</v>
      </c>
      <c r="X99">
        <f t="shared" si="0"/>
        <v>0.869694999999998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1.0221600000000013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1.2871000000000001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1.0404999999999999E-2</v>
      </c>
      <c r="AN99">
        <f t="shared" si="0"/>
        <v>1.9705E-2</v>
      </c>
      <c r="AO99">
        <f t="shared" si="0"/>
        <v>0</v>
      </c>
      <c r="AP99">
        <f t="shared" si="0"/>
        <v>1.4008799999999979</v>
      </c>
      <c r="AQ99">
        <f t="shared" si="0"/>
        <v>0.45215999999999928</v>
      </c>
      <c r="AR99">
        <f t="shared" si="0"/>
        <v>0.27545249999999982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19.010000000000002</v>
      </c>
      <c r="H3" s="195">
        <v>0</v>
      </c>
      <c r="I3" s="195">
        <v>0</v>
      </c>
      <c r="J3" s="195">
        <v>11.71</v>
      </c>
      <c r="K3" s="195">
        <v>9.1</v>
      </c>
      <c r="L3" s="195">
        <v>559.58000000000004</v>
      </c>
      <c r="M3" s="195">
        <v>27.31</v>
      </c>
      <c r="N3" s="195">
        <v>35.049999999999997</v>
      </c>
      <c r="O3" s="195">
        <v>0</v>
      </c>
      <c r="P3" s="195">
        <v>41.34</v>
      </c>
      <c r="Q3" s="195">
        <v>5.93</v>
      </c>
      <c r="R3" s="195">
        <v>12.58</v>
      </c>
      <c r="S3" s="195">
        <v>7.84</v>
      </c>
      <c r="T3" s="195">
        <v>0</v>
      </c>
      <c r="U3" s="195">
        <v>61.94</v>
      </c>
      <c r="V3" s="195">
        <v>4.21</v>
      </c>
      <c r="W3" s="195">
        <v>13.15</v>
      </c>
      <c r="X3" s="195">
        <v>43.78</v>
      </c>
      <c r="Y3" s="195">
        <v>0</v>
      </c>
      <c r="Z3">
        <v>0</v>
      </c>
      <c r="AA3" s="195">
        <v>11</v>
      </c>
      <c r="AB3" s="195">
        <v>0</v>
      </c>
      <c r="AC3" s="195">
        <v>0</v>
      </c>
      <c r="AD3" s="195">
        <v>0</v>
      </c>
      <c r="AE3" s="195">
        <v>51.35</v>
      </c>
      <c r="AF3" s="195">
        <v>0</v>
      </c>
      <c r="AG3" s="195">
        <v>0</v>
      </c>
      <c r="AH3" s="195">
        <v>0</v>
      </c>
      <c r="AI3" s="195">
        <v>66.34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64.150000000000006</v>
      </c>
      <c r="AQ3" s="195">
        <v>22.76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19.010000000000002</v>
      </c>
      <c r="H4" s="195">
        <v>0</v>
      </c>
      <c r="I4" s="195">
        <v>0</v>
      </c>
      <c r="J4" s="195">
        <v>11.71</v>
      </c>
      <c r="K4" s="195">
        <v>9.1</v>
      </c>
      <c r="L4" s="195">
        <v>559.58000000000004</v>
      </c>
      <c r="M4" s="195">
        <v>27.31</v>
      </c>
      <c r="N4" s="195">
        <v>35.049999999999997</v>
      </c>
      <c r="O4" s="195">
        <v>0</v>
      </c>
      <c r="P4" s="195">
        <v>41.34</v>
      </c>
      <c r="Q4" s="195">
        <v>5.93</v>
      </c>
      <c r="R4" s="195">
        <v>12.58</v>
      </c>
      <c r="S4" s="195">
        <v>7.84</v>
      </c>
      <c r="T4" s="195">
        <v>0</v>
      </c>
      <c r="U4" s="195">
        <v>61.94</v>
      </c>
      <c r="V4" s="195">
        <v>4.2300000000000004</v>
      </c>
      <c r="W4" s="195">
        <v>13.15</v>
      </c>
      <c r="X4" s="195">
        <v>43.78</v>
      </c>
      <c r="Y4" s="195">
        <v>0</v>
      </c>
      <c r="Z4">
        <v>0</v>
      </c>
      <c r="AA4" s="195">
        <v>11</v>
      </c>
      <c r="AB4" s="195">
        <v>0</v>
      </c>
      <c r="AC4" s="195">
        <v>0</v>
      </c>
      <c r="AD4" s="195">
        <v>0</v>
      </c>
      <c r="AE4" s="195">
        <v>51.35</v>
      </c>
      <c r="AF4" s="195">
        <v>0</v>
      </c>
      <c r="AG4" s="195">
        <v>0</v>
      </c>
      <c r="AH4" s="195">
        <v>0</v>
      </c>
      <c r="AI4" s="195">
        <v>66.34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64.150000000000006</v>
      </c>
      <c r="AQ4" s="195">
        <v>22.76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19.010000000000002</v>
      </c>
      <c r="H5" s="195">
        <v>0</v>
      </c>
      <c r="I5" s="195">
        <v>0</v>
      </c>
      <c r="J5" s="195">
        <v>32.020000000000003</v>
      </c>
      <c r="K5" s="195">
        <v>9.1</v>
      </c>
      <c r="L5" s="195">
        <v>559.58000000000004</v>
      </c>
      <c r="M5" s="195">
        <v>27.31</v>
      </c>
      <c r="N5" s="195">
        <v>35.049999999999997</v>
      </c>
      <c r="O5" s="195">
        <v>0</v>
      </c>
      <c r="P5" s="195">
        <v>41.34</v>
      </c>
      <c r="Q5" s="195">
        <v>5.93</v>
      </c>
      <c r="R5" s="195">
        <v>12.58</v>
      </c>
      <c r="S5" s="195">
        <v>7.84</v>
      </c>
      <c r="T5" s="195">
        <v>0</v>
      </c>
      <c r="U5" s="195">
        <v>61.94</v>
      </c>
      <c r="V5" s="195">
        <v>4.2300000000000004</v>
      </c>
      <c r="W5" s="195">
        <v>13.15</v>
      </c>
      <c r="X5" s="195">
        <v>43.78</v>
      </c>
      <c r="Y5" s="195">
        <v>0</v>
      </c>
      <c r="Z5">
        <v>0</v>
      </c>
      <c r="AA5" s="195">
        <v>11</v>
      </c>
      <c r="AB5" s="195">
        <v>0</v>
      </c>
      <c r="AC5" s="195">
        <v>0</v>
      </c>
      <c r="AD5" s="195">
        <v>0</v>
      </c>
      <c r="AE5" s="195">
        <v>51.35</v>
      </c>
      <c r="AF5" s="195">
        <v>0</v>
      </c>
      <c r="AG5" s="195">
        <v>0</v>
      </c>
      <c r="AH5" s="195">
        <v>0</v>
      </c>
      <c r="AI5" s="195">
        <v>66.34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64.150000000000006</v>
      </c>
      <c r="AQ5" s="195">
        <v>22.76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19.010000000000002</v>
      </c>
      <c r="H6" s="195">
        <v>0</v>
      </c>
      <c r="I6" s="195">
        <v>0</v>
      </c>
      <c r="J6" s="195">
        <v>38.17</v>
      </c>
      <c r="K6" s="195">
        <v>9.1</v>
      </c>
      <c r="L6" s="195">
        <v>559.58000000000004</v>
      </c>
      <c r="M6" s="195">
        <v>27.31</v>
      </c>
      <c r="N6" s="195">
        <v>35.049999999999997</v>
      </c>
      <c r="O6" s="195">
        <v>0</v>
      </c>
      <c r="P6" s="195">
        <v>41.34</v>
      </c>
      <c r="Q6" s="195">
        <v>5.93</v>
      </c>
      <c r="R6" s="195">
        <v>12.58</v>
      </c>
      <c r="S6" s="195">
        <v>7.84</v>
      </c>
      <c r="T6" s="195">
        <v>0</v>
      </c>
      <c r="U6" s="195">
        <v>61.94</v>
      </c>
      <c r="V6" s="195">
        <v>4.2300000000000004</v>
      </c>
      <c r="W6" s="195">
        <v>13.15</v>
      </c>
      <c r="X6" s="195">
        <v>43.78</v>
      </c>
      <c r="Y6" s="195">
        <v>0</v>
      </c>
      <c r="Z6">
        <v>0</v>
      </c>
      <c r="AA6" s="195">
        <v>11</v>
      </c>
      <c r="AB6" s="195">
        <v>0</v>
      </c>
      <c r="AC6" s="195">
        <v>0</v>
      </c>
      <c r="AD6" s="195">
        <v>0</v>
      </c>
      <c r="AE6" s="195">
        <v>51.35</v>
      </c>
      <c r="AF6" s="195">
        <v>0</v>
      </c>
      <c r="AG6" s="195">
        <v>0</v>
      </c>
      <c r="AH6" s="195">
        <v>0</v>
      </c>
      <c r="AI6" s="195">
        <v>66.34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64.150000000000006</v>
      </c>
      <c r="AQ6" s="195">
        <v>22.76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19.010000000000002</v>
      </c>
      <c r="H7" s="195">
        <v>0</v>
      </c>
      <c r="I7" s="195">
        <v>0</v>
      </c>
      <c r="J7" s="195">
        <v>38.17</v>
      </c>
      <c r="K7" s="195">
        <v>9.1</v>
      </c>
      <c r="L7" s="195">
        <v>559.58000000000004</v>
      </c>
      <c r="M7" s="195">
        <v>27.31</v>
      </c>
      <c r="N7" s="195">
        <v>35.049999999999997</v>
      </c>
      <c r="O7" s="195">
        <v>0</v>
      </c>
      <c r="P7" s="195">
        <v>41.34</v>
      </c>
      <c r="Q7" s="195">
        <v>5.93</v>
      </c>
      <c r="R7" s="195">
        <v>12.58</v>
      </c>
      <c r="S7" s="195">
        <v>7.84</v>
      </c>
      <c r="T7" s="195">
        <v>0</v>
      </c>
      <c r="U7" s="195">
        <v>61.94</v>
      </c>
      <c r="V7" s="195">
        <v>4.2300000000000004</v>
      </c>
      <c r="W7" s="195">
        <v>13.15</v>
      </c>
      <c r="X7" s="195">
        <v>43.78</v>
      </c>
      <c r="Y7" s="195">
        <v>0</v>
      </c>
      <c r="Z7">
        <v>0</v>
      </c>
      <c r="AA7" s="195">
        <v>11</v>
      </c>
      <c r="AB7" s="195">
        <v>0</v>
      </c>
      <c r="AC7" s="195">
        <v>0</v>
      </c>
      <c r="AD7" s="195">
        <v>0</v>
      </c>
      <c r="AE7" s="195">
        <v>51.35</v>
      </c>
      <c r="AF7" s="195">
        <v>0</v>
      </c>
      <c r="AG7" s="195">
        <v>0</v>
      </c>
      <c r="AH7" s="195">
        <v>0</v>
      </c>
      <c r="AI7" s="195">
        <v>66.34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64.150000000000006</v>
      </c>
      <c r="AQ7" s="195">
        <v>22.76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19.010000000000002</v>
      </c>
      <c r="H8" s="195">
        <v>0</v>
      </c>
      <c r="I8" s="195">
        <v>0</v>
      </c>
      <c r="J8" s="195">
        <v>38.17</v>
      </c>
      <c r="K8" s="195">
        <v>9.1</v>
      </c>
      <c r="L8" s="195">
        <v>559.58000000000004</v>
      </c>
      <c r="M8" s="195">
        <v>27.31</v>
      </c>
      <c r="N8" s="195">
        <v>35.049999999999997</v>
      </c>
      <c r="O8" s="195">
        <v>0</v>
      </c>
      <c r="P8" s="195">
        <v>41.34</v>
      </c>
      <c r="Q8" s="195">
        <v>5.93</v>
      </c>
      <c r="R8" s="195">
        <v>12.58</v>
      </c>
      <c r="S8" s="195">
        <v>7.84</v>
      </c>
      <c r="T8" s="195">
        <v>0</v>
      </c>
      <c r="U8" s="195">
        <v>61.94</v>
      </c>
      <c r="V8" s="195">
        <v>4.2300000000000004</v>
      </c>
      <c r="W8" s="195">
        <v>13.15</v>
      </c>
      <c r="X8" s="195">
        <v>43.78</v>
      </c>
      <c r="Y8" s="195">
        <v>0</v>
      </c>
      <c r="Z8">
        <v>0</v>
      </c>
      <c r="AA8" s="195">
        <v>11</v>
      </c>
      <c r="AB8" s="195">
        <v>0</v>
      </c>
      <c r="AC8" s="195">
        <v>0</v>
      </c>
      <c r="AD8" s="195">
        <v>0</v>
      </c>
      <c r="AE8" s="195">
        <v>51.35</v>
      </c>
      <c r="AF8" s="195">
        <v>0</v>
      </c>
      <c r="AG8" s="195">
        <v>0</v>
      </c>
      <c r="AH8" s="195">
        <v>0</v>
      </c>
      <c r="AI8" s="195">
        <v>66.34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64.150000000000006</v>
      </c>
      <c r="AQ8" s="195">
        <v>22.76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19.010000000000002</v>
      </c>
      <c r="H9" s="195">
        <v>0</v>
      </c>
      <c r="I9" s="195">
        <v>0</v>
      </c>
      <c r="J9" s="195">
        <v>38.17</v>
      </c>
      <c r="K9" s="195">
        <v>9.1</v>
      </c>
      <c r="L9" s="195">
        <v>559.58000000000004</v>
      </c>
      <c r="M9" s="195">
        <v>27.31</v>
      </c>
      <c r="N9" s="195">
        <v>35.049999999999997</v>
      </c>
      <c r="O9" s="195">
        <v>0</v>
      </c>
      <c r="P9" s="195">
        <v>41.34</v>
      </c>
      <c r="Q9" s="195">
        <v>5.93</v>
      </c>
      <c r="R9" s="195">
        <v>12.58</v>
      </c>
      <c r="S9" s="195">
        <v>7.84</v>
      </c>
      <c r="T9" s="195">
        <v>0</v>
      </c>
      <c r="U9" s="195">
        <v>61.94</v>
      </c>
      <c r="V9" s="195">
        <v>4.2300000000000004</v>
      </c>
      <c r="W9" s="195">
        <v>13.15</v>
      </c>
      <c r="X9" s="195">
        <v>43.78</v>
      </c>
      <c r="Y9" s="195">
        <v>0</v>
      </c>
      <c r="Z9">
        <v>0</v>
      </c>
      <c r="AA9" s="195">
        <v>11</v>
      </c>
      <c r="AB9" s="195">
        <v>0</v>
      </c>
      <c r="AC9" s="195">
        <v>0</v>
      </c>
      <c r="AD9" s="195">
        <v>0</v>
      </c>
      <c r="AE9" s="195">
        <v>51.35</v>
      </c>
      <c r="AF9" s="195">
        <v>0</v>
      </c>
      <c r="AG9" s="195">
        <v>0</v>
      </c>
      <c r="AH9" s="195">
        <v>0</v>
      </c>
      <c r="AI9" s="195">
        <v>68.52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64.150000000000006</v>
      </c>
      <c r="AQ9" s="195">
        <v>22.76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19.010000000000002</v>
      </c>
      <c r="H10" s="195">
        <v>0</v>
      </c>
      <c r="I10" s="195">
        <v>0</v>
      </c>
      <c r="J10" s="195">
        <v>38.17</v>
      </c>
      <c r="K10" s="195">
        <v>9.1</v>
      </c>
      <c r="L10" s="195">
        <v>559.58000000000004</v>
      </c>
      <c r="M10" s="195">
        <v>27.31</v>
      </c>
      <c r="N10" s="195">
        <v>35.049999999999997</v>
      </c>
      <c r="O10" s="195">
        <v>0</v>
      </c>
      <c r="P10" s="195">
        <v>41.34</v>
      </c>
      <c r="Q10" s="195">
        <v>5.93</v>
      </c>
      <c r="R10" s="195">
        <v>12.58</v>
      </c>
      <c r="S10" s="195">
        <v>7.84</v>
      </c>
      <c r="T10" s="195">
        <v>0</v>
      </c>
      <c r="U10" s="195">
        <v>61.94</v>
      </c>
      <c r="V10" s="195">
        <v>4.2300000000000004</v>
      </c>
      <c r="W10" s="195">
        <v>13.15</v>
      </c>
      <c r="X10" s="195">
        <v>43.78</v>
      </c>
      <c r="Y10" s="195">
        <v>0</v>
      </c>
      <c r="Z10">
        <v>0</v>
      </c>
      <c r="AA10" s="195">
        <v>11</v>
      </c>
      <c r="AB10" s="195">
        <v>0</v>
      </c>
      <c r="AC10" s="195">
        <v>0</v>
      </c>
      <c r="AD10" s="195">
        <v>0</v>
      </c>
      <c r="AE10" s="195">
        <v>51.35</v>
      </c>
      <c r="AF10" s="195">
        <v>0</v>
      </c>
      <c r="AG10" s="195">
        <v>0</v>
      </c>
      <c r="AH10" s="195">
        <v>0</v>
      </c>
      <c r="AI10" s="195">
        <v>68.52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64.150000000000006</v>
      </c>
      <c r="AQ10" s="195">
        <v>22.76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50.93</v>
      </c>
      <c r="H11" s="195">
        <v>0</v>
      </c>
      <c r="I11" s="195">
        <v>0</v>
      </c>
      <c r="J11" s="195">
        <v>38.17</v>
      </c>
      <c r="K11" s="195">
        <v>8.2200000000000006</v>
      </c>
      <c r="L11" s="195">
        <v>559.58000000000004</v>
      </c>
      <c r="M11" s="195">
        <v>27.31</v>
      </c>
      <c r="N11" s="195">
        <v>35.049999999999997</v>
      </c>
      <c r="O11" s="195">
        <v>0</v>
      </c>
      <c r="P11" s="195">
        <v>41.34</v>
      </c>
      <c r="Q11" s="195">
        <v>6.13</v>
      </c>
      <c r="R11" s="195">
        <v>12.58</v>
      </c>
      <c r="S11" s="195">
        <v>8.1</v>
      </c>
      <c r="T11" s="195">
        <v>0</v>
      </c>
      <c r="U11" s="195">
        <v>61.94</v>
      </c>
      <c r="V11" s="195">
        <v>4.2300000000000004</v>
      </c>
      <c r="W11" s="195">
        <v>13.25</v>
      </c>
      <c r="X11" s="195">
        <v>43.78</v>
      </c>
      <c r="Y11" s="195">
        <v>0</v>
      </c>
      <c r="Z11">
        <v>0</v>
      </c>
      <c r="AA11" s="195">
        <v>11</v>
      </c>
      <c r="AB11" s="195">
        <v>0</v>
      </c>
      <c r="AC11" s="195">
        <v>0</v>
      </c>
      <c r="AD11" s="195">
        <v>0</v>
      </c>
      <c r="AE11" s="195">
        <v>51.35</v>
      </c>
      <c r="AF11" s="195">
        <v>0</v>
      </c>
      <c r="AG11" s="195">
        <v>0</v>
      </c>
      <c r="AH11" s="195">
        <v>0</v>
      </c>
      <c r="AI11" s="195">
        <v>69.61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64.150000000000006</v>
      </c>
      <c r="AQ11" s="195">
        <v>22.76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57.71</v>
      </c>
      <c r="H12" s="195">
        <v>0</v>
      </c>
      <c r="I12" s="195">
        <v>0</v>
      </c>
      <c r="J12" s="195">
        <v>38.17</v>
      </c>
      <c r="K12" s="195">
        <v>7.61</v>
      </c>
      <c r="L12" s="195">
        <v>559.58000000000004</v>
      </c>
      <c r="M12" s="195">
        <v>27.31</v>
      </c>
      <c r="N12" s="195">
        <v>35.049999999999997</v>
      </c>
      <c r="O12" s="195">
        <v>0</v>
      </c>
      <c r="P12" s="195">
        <v>41.34</v>
      </c>
      <c r="Q12" s="195">
        <v>6.13</v>
      </c>
      <c r="R12" s="195">
        <v>12.58</v>
      </c>
      <c r="S12" s="195">
        <v>8.1</v>
      </c>
      <c r="T12" s="195">
        <v>0</v>
      </c>
      <c r="U12" s="195">
        <v>61.94</v>
      </c>
      <c r="V12" s="195">
        <v>4.2300000000000004</v>
      </c>
      <c r="W12" s="195">
        <v>13.25</v>
      </c>
      <c r="X12" s="195">
        <v>43.78</v>
      </c>
      <c r="Y12" s="195">
        <v>0</v>
      </c>
      <c r="Z12">
        <v>0</v>
      </c>
      <c r="AA12" s="195">
        <v>11</v>
      </c>
      <c r="AB12" s="195">
        <v>0</v>
      </c>
      <c r="AC12" s="195">
        <v>0</v>
      </c>
      <c r="AD12" s="195">
        <v>0</v>
      </c>
      <c r="AE12" s="195">
        <v>51.35</v>
      </c>
      <c r="AF12" s="195">
        <v>0</v>
      </c>
      <c r="AG12" s="195">
        <v>0</v>
      </c>
      <c r="AH12" s="195">
        <v>0</v>
      </c>
      <c r="AI12" s="195">
        <v>69.61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64.150000000000006</v>
      </c>
      <c r="AQ12" s="195">
        <v>22.76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57.71</v>
      </c>
      <c r="H13" s="195">
        <v>0</v>
      </c>
      <c r="I13" s="195">
        <v>0</v>
      </c>
      <c r="J13" s="195">
        <v>38.17</v>
      </c>
      <c r="K13" s="195">
        <v>9.1</v>
      </c>
      <c r="L13" s="195">
        <v>559.58000000000004</v>
      </c>
      <c r="M13" s="195">
        <v>27.31</v>
      </c>
      <c r="N13" s="195">
        <v>35.049999999999997</v>
      </c>
      <c r="O13" s="195">
        <v>0</v>
      </c>
      <c r="P13" s="195">
        <v>41.34</v>
      </c>
      <c r="Q13" s="195">
        <v>5.93</v>
      </c>
      <c r="R13" s="195">
        <v>12.58</v>
      </c>
      <c r="S13" s="195">
        <v>7.83</v>
      </c>
      <c r="T13" s="195">
        <v>0</v>
      </c>
      <c r="U13" s="195">
        <v>61.94</v>
      </c>
      <c r="V13" s="195">
        <v>4.2300000000000004</v>
      </c>
      <c r="W13" s="195">
        <v>13.24</v>
      </c>
      <c r="X13" s="195">
        <v>43.78</v>
      </c>
      <c r="Y13" s="195">
        <v>0</v>
      </c>
      <c r="Z13">
        <v>0</v>
      </c>
      <c r="AA13" s="195">
        <v>11</v>
      </c>
      <c r="AB13" s="195">
        <v>0</v>
      </c>
      <c r="AC13" s="195">
        <v>0</v>
      </c>
      <c r="AD13" s="195">
        <v>0</v>
      </c>
      <c r="AE13" s="195">
        <v>51.35</v>
      </c>
      <c r="AF13" s="195">
        <v>0</v>
      </c>
      <c r="AG13" s="195">
        <v>0</v>
      </c>
      <c r="AH13" s="195">
        <v>0</v>
      </c>
      <c r="AI13" s="195">
        <v>69.61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64.150000000000006</v>
      </c>
      <c r="AQ13" s="195">
        <v>22.76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57.71</v>
      </c>
      <c r="H14" s="195">
        <v>0</v>
      </c>
      <c r="I14" s="195">
        <v>0</v>
      </c>
      <c r="J14" s="195">
        <v>38.17</v>
      </c>
      <c r="K14" s="195">
        <v>9.1</v>
      </c>
      <c r="L14" s="195">
        <v>559.58000000000004</v>
      </c>
      <c r="M14" s="195">
        <v>27.31</v>
      </c>
      <c r="N14" s="195">
        <v>35.049999999999997</v>
      </c>
      <c r="O14" s="195">
        <v>0</v>
      </c>
      <c r="P14" s="195">
        <v>41.34</v>
      </c>
      <c r="Q14" s="195">
        <v>5.93</v>
      </c>
      <c r="R14" s="195">
        <v>12.58</v>
      </c>
      <c r="S14" s="195">
        <v>7.83</v>
      </c>
      <c r="T14" s="195">
        <v>0</v>
      </c>
      <c r="U14" s="195">
        <v>61.94</v>
      </c>
      <c r="V14" s="195">
        <v>4.2300000000000004</v>
      </c>
      <c r="W14" s="195">
        <v>13.24</v>
      </c>
      <c r="X14" s="195">
        <v>43.78</v>
      </c>
      <c r="Y14" s="195">
        <v>0</v>
      </c>
      <c r="Z14">
        <v>0</v>
      </c>
      <c r="AA14" s="195">
        <v>11</v>
      </c>
      <c r="AB14" s="195">
        <v>0</v>
      </c>
      <c r="AC14" s="195">
        <v>0</v>
      </c>
      <c r="AD14" s="195">
        <v>0</v>
      </c>
      <c r="AE14" s="195">
        <v>51.35</v>
      </c>
      <c r="AF14" s="195">
        <v>0</v>
      </c>
      <c r="AG14" s="195">
        <v>0</v>
      </c>
      <c r="AH14" s="195">
        <v>0</v>
      </c>
      <c r="AI14" s="195">
        <v>69.61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64.150000000000006</v>
      </c>
      <c r="AQ14" s="195">
        <v>22.76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38.36</v>
      </c>
      <c r="H15" s="195">
        <v>0</v>
      </c>
      <c r="I15" s="195">
        <v>0</v>
      </c>
      <c r="J15" s="195">
        <v>38.17</v>
      </c>
      <c r="K15" s="195">
        <v>9.1</v>
      </c>
      <c r="L15" s="195">
        <v>559.58000000000004</v>
      </c>
      <c r="M15" s="195">
        <v>27.31</v>
      </c>
      <c r="N15" s="195">
        <v>35.049999999999997</v>
      </c>
      <c r="O15" s="195">
        <v>0</v>
      </c>
      <c r="P15" s="195">
        <v>41.34</v>
      </c>
      <c r="Q15" s="195">
        <v>5.93</v>
      </c>
      <c r="R15" s="195">
        <v>12.58</v>
      </c>
      <c r="S15" s="195">
        <v>7.83</v>
      </c>
      <c r="T15" s="195">
        <v>0</v>
      </c>
      <c r="U15" s="195">
        <v>61.76</v>
      </c>
      <c r="V15" s="195">
        <v>4.2300000000000004</v>
      </c>
      <c r="W15" s="195">
        <v>13.24</v>
      </c>
      <c r="X15" s="195">
        <v>43.78</v>
      </c>
      <c r="Y15" s="195">
        <v>0</v>
      </c>
      <c r="Z15">
        <v>0</v>
      </c>
      <c r="AA15" s="195">
        <v>11</v>
      </c>
      <c r="AB15" s="195">
        <v>0</v>
      </c>
      <c r="AC15" s="195">
        <v>0</v>
      </c>
      <c r="AD15" s="195">
        <v>0</v>
      </c>
      <c r="AE15" s="195">
        <v>51.35</v>
      </c>
      <c r="AF15" s="195">
        <v>0</v>
      </c>
      <c r="AG15" s="195">
        <v>0</v>
      </c>
      <c r="AH15" s="195">
        <v>0</v>
      </c>
      <c r="AI15" s="195">
        <v>69.61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64.150000000000006</v>
      </c>
      <c r="AQ15" s="195">
        <v>22.76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38.36</v>
      </c>
      <c r="H16" s="195">
        <v>0</v>
      </c>
      <c r="I16" s="195">
        <v>0</v>
      </c>
      <c r="J16" s="195">
        <v>38.17</v>
      </c>
      <c r="K16" s="195">
        <v>9.1</v>
      </c>
      <c r="L16" s="195">
        <v>559.58000000000004</v>
      </c>
      <c r="M16" s="195">
        <v>27.31</v>
      </c>
      <c r="N16" s="195">
        <v>35.049999999999997</v>
      </c>
      <c r="O16" s="195">
        <v>0</v>
      </c>
      <c r="P16" s="195">
        <v>41.34</v>
      </c>
      <c r="Q16" s="195">
        <v>5.93</v>
      </c>
      <c r="R16" s="195">
        <v>12.58</v>
      </c>
      <c r="S16" s="195">
        <v>7.83</v>
      </c>
      <c r="T16" s="195">
        <v>0</v>
      </c>
      <c r="U16" s="195">
        <v>61.76</v>
      </c>
      <c r="V16" s="195">
        <v>4.2300000000000004</v>
      </c>
      <c r="W16" s="195">
        <v>13.24</v>
      </c>
      <c r="X16" s="195">
        <v>43.78</v>
      </c>
      <c r="Y16" s="195">
        <v>0</v>
      </c>
      <c r="Z16">
        <v>0</v>
      </c>
      <c r="AA16" s="195">
        <v>11</v>
      </c>
      <c r="AB16" s="195">
        <v>0</v>
      </c>
      <c r="AC16" s="195">
        <v>0</v>
      </c>
      <c r="AD16" s="195">
        <v>0</v>
      </c>
      <c r="AE16" s="195">
        <v>51.35</v>
      </c>
      <c r="AF16" s="195">
        <v>0</v>
      </c>
      <c r="AG16" s="195">
        <v>0</v>
      </c>
      <c r="AH16" s="195">
        <v>0</v>
      </c>
      <c r="AI16" s="195">
        <v>69.61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64.150000000000006</v>
      </c>
      <c r="AQ16" s="195">
        <v>22.76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19.010000000000002</v>
      </c>
      <c r="H17" s="195">
        <v>0</v>
      </c>
      <c r="I17" s="195">
        <v>0</v>
      </c>
      <c r="J17" s="195">
        <v>12.11</v>
      </c>
      <c r="K17" s="195">
        <v>9.1</v>
      </c>
      <c r="L17" s="195">
        <v>630.14</v>
      </c>
      <c r="M17" s="195">
        <v>27.31</v>
      </c>
      <c r="N17" s="195">
        <v>35.049999999999997</v>
      </c>
      <c r="O17" s="195">
        <v>0</v>
      </c>
      <c r="P17" s="195">
        <v>41.34</v>
      </c>
      <c r="Q17" s="195">
        <v>5.93</v>
      </c>
      <c r="R17" s="195">
        <v>12.58</v>
      </c>
      <c r="S17" s="195">
        <v>7.83</v>
      </c>
      <c r="T17" s="195">
        <v>0</v>
      </c>
      <c r="U17" s="195">
        <v>61.76</v>
      </c>
      <c r="V17" s="195">
        <v>4.2300000000000004</v>
      </c>
      <c r="W17" s="195">
        <v>13.24</v>
      </c>
      <c r="X17" s="195">
        <v>43.78</v>
      </c>
      <c r="Y17" s="195">
        <v>0</v>
      </c>
      <c r="Z17">
        <v>0</v>
      </c>
      <c r="AA17" s="195">
        <v>11</v>
      </c>
      <c r="AB17" s="195">
        <v>0</v>
      </c>
      <c r="AC17" s="195">
        <v>0</v>
      </c>
      <c r="AD17" s="195">
        <v>0</v>
      </c>
      <c r="AE17" s="195">
        <v>51.35</v>
      </c>
      <c r="AF17" s="195">
        <v>0</v>
      </c>
      <c r="AG17" s="195">
        <v>0</v>
      </c>
      <c r="AH17" s="195">
        <v>0</v>
      </c>
      <c r="AI17" s="195">
        <v>69.61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64.150000000000006</v>
      </c>
      <c r="AQ17" s="195">
        <v>22.76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19.010000000000002</v>
      </c>
      <c r="H18" s="195">
        <v>0</v>
      </c>
      <c r="I18" s="195">
        <v>0</v>
      </c>
      <c r="J18" s="195">
        <v>11.71</v>
      </c>
      <c r="K18" s="195">
        <v>9.1</v>
      </c>
      <c r="L18" s="195">
        <v>630.14</v>
      </c>
      <c r="M18" s="195">
        <v>27.31</v>
      </c>
      <c r="N18" s="195">
        <v>35.049999999999997</v>
      </c>
      <c r="O18" s="195">
        <v>0</v>
      </c>
      <c r="P18" s="195">
        <v>41.34</v>
      </c>
      <c r="Q18" s="195">
        <v>5.93</v>
      </c>
      <c r="R18" s="195">
        <v>12.58</v>
      </c>
      <c r="S18" s="195">
        <v>7.83</v>
      </c>
      <c r="T18" s="195">
        <v>0</v>
      </c>
      <c r="U18" s="195">
        <v>61.76</v>
      </c>
      <c r="V18" s="195">
        <v>4.2300000000000004</v>
      </c>
      <c r="W18" s="195">
        <v>13.24</v>
      </c>
      <c r="X18" s="195">
        <v>43.78</v>
      </c>
      <c r="Y18" s="195">
        <v>0</v>
      </c>
      <c r="Z18">
        <v>0</v>
      </c>
      <c r="AA18" s="195">
        <v>11</v>
      </c>
      <c r="AB18" s="195">
        <v>0</v>
      </c>
      <c r="AC18" s="195">
        <v>0</v>
      </c>
      <c r="AD18" s="195">
        <v>0</v>
      </c>
      <c r="AE18" s="195">
        <v>51.35</v>
      </c>
      <c r="AF18" s="195">
        <v>0</v>
      </c>
      <c r="AG18" s="195">
        <v>0</v>
      </c>
      <c r="AH18" s="195">
        <v>0</v>
      </c>
      <c r="AI18" s="195">
        <v>69.61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64.150000000000006</v>
      </c>
      <c r="AQ18" s="195">
        <v>22.76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19.010000000000002</v>
      </c>
      <c r="H19" s="195">
        <v>0</v>
      </c>
      <c r="I19" s="195">
        <v>0</v>
      </c>
      <c r="J19" s="195">
        <v>11.71</v>
      </c>
      <c r="K19" s="195">
        <v>9.1</v>
      </c>
      <c r="L19" s="195">
        <v>640.14</v>
      </c>
      <c r="M19" s="195">
        <v>27.31</v>
      </c>
      <c r="N19" s="195">
        <v>35.049999999999997</v>
      </c>
      <c r="O19" s="195">
        <v>0</v>
      </c>
      <c r="P19" s="195">
        <v>41.34</v>
      </c>
      <c r="Q19" s="195">
        <v>5.93</v>
      </c>
      <c r="R19" s="195">
        <v>12.59</v>
      </c>
      <c r="S19" s="195">
        <v>7.83</v>
      </c>
      <c r="T19" s="195">
        <v>0</v>
      </c>
      <c r="U19" s="195">
        <v>61.76</v>
      </c>
      <c r="V19" s="195">
        <v>4.2300000000000004</v>
      </c>
      <c r="W19" s="195">
        <v>13.24</v>
      </c>
      <c r="X19" s="195">
        <v>43.78</v>
      </c>
      <c r="Y19" s="195">
        <v>0</v>
      </c>
      <c r="Z19">
        <v>0</v>
      </c>
      <c r="AA19" s="195">
        <v>11</v>
      </c>
      <c r="AB19" s="195">
        <v>0</v>
      </c>
      <c r="AC19" s="195">
        <v>0</v>
      </c>
      <c r="AD19" s="195">
        <v>0</v>
      </c>
      <c r="AE19" s="195">
        <v>51.35</v>
      </c>
      <c r="AF19" s="195">
        <v>0</v>
      </c>
      <c r="AG19" s="195">
        <v>0</v>
      </c>
      <c r="AH19" s="195">
        <v>0</v>
      </c>
      <c r="AI19" s="195">
        <v>69.61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64.150000000000006</v>
      </c>
      <c r="AQ19" s="195">
        <v>22.76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19.010000000000002</v>
      </c>
      <c r="H20" s="195">
        <v>0</v>
      </c>
      <c r="I20" s="195">
        <v>0</v>
      </c>
      <c r="J20" s="195">
        <v>11.71</v>
      </c>
      <c r="K20" s="195">
        <v>9.1</v>
      </c>
      <c r="L20" s="195">
        <v>640.14</v>
      </c>
      <c r="M20" s="195">
        <v>27.31</v>
      </c>
      <c r="N20" s="195">
        <v>35.049999999999997</v>
      </c>
      <c r="O20" s="195">
        <v>0</v>
      </c>
      <c r="P20" s="195">
        <v>41.34</v>
      </c>
      <c r="Q20" s="195">
        <v>5.93</v>
      </c>
      <c r="R20" s="195">
        <v>12.59</v>
      </c>
      <c r="S20" s="195">
        <v>7.83</v>
      </c>
      <c r="T20" s="195">
        <v>0</v>
      </c>
      <c r="U20" s="195">
        <v>61.76</v>
      </c>
      <c r="V20" s="195">
        <v>4.2300000000000004</v>
      </c>
      <c r="W20" s="195">
        <v>13.24</v>
      </c>
      <c r="X20" s="195">
        <v>43.78</v>
      </c>
      <c r="Y20" s="195">
        <v>0</v>
      </c>
      <c r="Z20">
        <v>0</v>
      </c>
      <c r="AA20" s="195">
        <v>11</v>
      </c>
      <c r="AB20" s="195">
        <v>0</v>
      </c>
      <c r="AC20" s="195">
        <v>0</v>
      </c>
      <c r="AD20" s="195">
        <v>0</v>
      </c>
      <c r="AE20" s="195">
        <v>51.35</v>
      </c>
      <c r="AF20" s="195">
        <v>0</v>
      </c>
      <c r="AG20" s="195">
        <v>0</v>
      </c>
      <c r="AH20" s="195">
        <v>0</v>
      </c>
      <c r="AI20" s="195">
        <v>69.61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64.150000000000006</v>
      </c>
      <c r="AQ20" s="195">
        <v>22.76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19.010000000000002</v>
      </c>
      <c r="H21" s="195">
        <v>0</v>
      </c>
      <c r="I21" s="195">
        <v>0</v>
      </c>
      <c r="J21" s="195">
        <v>11.71</v>
      </c>
      <c r="K21" s="195">
        <v>9.1</v>
      </c>
      <c r="L21" s="195">
        <v>640.14</v>
      </c>
      <c r="M21" s="195">
        <v>27.31</v>
      </c>
      <c r="N21" s="195">
        <v>35.049999999999997</v>
      </c>
      <c r="O21" s="195">
        <v>0</v>
      </c>
      <c r="P21" s="195">
        <v>41.34</v>
      </c>
      <c r="Q21" s="195">
        <v>5.93</v>
      </c>
      <c r="R21" s="195">
        <v>12.59</v>
      </c>
      <c r="S21" s="195">
        <v>7.83</v>
      </c>
      <c r="T21" s="195">
        <v>0</v>
      </c>
      <c r="U21" s="195">
        <v>61.76</v>
      </c>
      <c r="V21" s="195">
        <v>4.2300000000000004</v>
      </c>
      <c r="W21" s="195">
        <v>13.24</v>
      </c>
      <c r="X21" s="195">
        <v>43.78</v>
      </c>
      <c r="Y21" s="195">
        <v>0</v>
      </c>
      <c r="Z21">
        <v>0</v>
      </c>
      <c r="AA21" s="195">
        <v>11</v>
      </c>
      <c r="AB21" s="195">
        <v>0</v>
      </c>
      <c r="AC21" s="195">
        <v>0</v>
      </c>
      <c r="AD21" s="195">
        <v>0</v>
      </c>
      <c r="AE21" s="195">
        <v>51.35</v>
      </c>
      <c r="AF21" s="195">
        <v>0</v>
      </c>
      <c r="AG21" s="195">
        <v>0</v>
      </c>
      <c r="AH21" s="195">
        <v>0</v>
      </c>
      <c r="AI21" s="195">
        <v>69.61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64.150000000000006</v>
      </c>
      <c r="AQ21" s="195">
        <v>22.76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19.010000000000002</v>
      </c>
      <c r="H22" s="195">
        <v>0</v>
      </c>
      <c r="I22" s="195">
        <v>0</v>
      </c>
      <c r="J22" s="195">
        <v>11.71</v>
      </c>
      <c r="K22" s="195">
        <v>9.1</v>
      </c>
      <c r="L22" s="195">
        <v>640.14</v>
      </c>
      <c r="M22" s="195">
        <v>27.31</v>
      </c>
      <c r="N22" s="195">
        <v>35.049999999999997</v>
      </c>
      <c r="O22" s="195">
        <v>0</v>
      </c>
      <c r="P22" s="195">
        <v>41.34</v>
      </c>
      <c r="Q22" s="195">
        <v>5.93</v>
      </c>
      <c r="R22" s="195">
        <v>12.59</v>
      </c>
      <c r="S22" s="195">
        <v>7.83</v>
      </c>
      <c r="T22" s="195">
        <v>0</v>
      </c>
      <c r="U22" s="195">
        <v>61.76</v>
      </c>
      <c r="V22" s="195">
        <v>4.2300000000000004</v>
      </c>
      <c r="W22" s="195">
        <v>13.24</v>
      </c>
      <c r="X22" s="195">
        <v>43.78</v>
      </c>
      <c r="Y22" s="195">
        <v>0</v>
      </c>
      <c r="Z22">
        <v>0</v>
      </c>
      <c r="AA22" s="195">
        <v>11</v>
      </c>
      <c r="AB22" s="195">
        <v>0</v>
      </c>
      <c r="AC22" s="195">
        <v>0</v>
      </c>
      <c r="AD22" s="195">
        <v>0</v>
      </c>
      <c r="AE22" s="195">
        <v>51.35</v>
      </c>
      <c r="AF22" s="195">
        <v>0</v>
      </c>
      <c r="AG22" s="195">
        <v>0</v>
      </c>
      <c r="AH22" s="195">
        <v>0</v>
      </c>
      <c r="AI22" s="195">
        <v>69.61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64.150000000000006</v>
      </c>
      <c r="AQ22" s="195">
        <v>22.76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19.010000000000002</v>
      </c>
      <c r="H23" s="195">
        <v>0</v>
      </c>
      <c r="I23" s="195">
        <v>0</v>
      </c>
      <c r="J23" s="195">
        <v>11.71</v>
      </c>
      <c r="K23" s="195">
        <v>9.1</v>
      </c>
      <c r="L23" s="195">
        <v>615.14</v>
      </c>
      <c r="M23" s="195">
        <v>27.31</v>
      </c>
      <c r="N23" s="195">
        <v>35.049999999999997</v>
      </c>
      <c r="O23" s="195">
        <v>0</v>
      </c>
      <c r="P23" s="195">
        <v>41.34</v>
      </c>
      <c r="Q23" s="195">
        <v>5.93</v>
      </c>
      <c r="R23" s="195">
        <v>12.59</v>
      </c>
      <c r="S23" s="195">
        <v>7.83</v>
      </c>
      <c r="T23" s="195">
        <v>0</v>
      </c>
      <c r="U23" s="195">
        <v>61.76</v>
      </c>
      <c r="V23" s="195">
        <v>4.2300000000000004</v>
      </c>
      <c r="W23" s="195">
        <v>12.97</v>
      </c>
      <c r="X23" s="195">
        <v>43.78</v>
      </c>
      <c r="Y23" s="195">
        <v>0</v>
      </c>
      <c r="Z23">
        <v>0</v>
      </c>
      <c r="AA23" s="195">
        <v>11</v>
      </c>
      <c r="AB23" s="195">
        <v>0</v>
      </c>
      <c r="AC23" s="195">
        <v>0</v>
      </c>
      <c r="AD23" s="195">
        <v>0</v>
      </c>
      <c r="AE23" s="195">
        <v>51.35</v>
      </c>
      <c r="AF23" s="195">
        <v>0</v>
      </c>
      <c r="AG23" s="195">
        <v>0</v>
      </c>
      <c r="AH23" s="195">
        <v>0</v>
      </c>
      <c r="AI23" s="195">
        <v>69.61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64.150000000000006</v>
      </c>
      <c r="AQ23" s="195">
        <v>22.76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19.010000000000002</v>
      </c>
      <c r="H24" s="195">
        <v>0</v>
      </c>
      <c r="I24" s="195">
        <v>0</v>
      </c>
      <c r="J24" s="195">
        <v>11.71</v>
      </c>
      <c r="K24" s="195">
        <v>9.1</v>
      </c>
      <c r="L24" s="195">
        <v>615.14</v>
      </c>
      <c r="M24" s="195">
        <v>27.31</v>
      </c>
      <c r="N24" s="195">
        <v>35.049999999999997</v>
      </c>
      <c r="O24" s="195">
        <v>0</v>
      </c>
      <c r="P24" s="195">
        <v>41.34</v>
      </c>
      <c r="Q24" s="195">
        <v>5.93</v>
      </c>
      <c r="R24" s="195">
        <v>12.59</v>
      </c>
      <c r="S24" s="195">
        <v>7.83</v>
      </c>
      <c r="T24" s="195">
        <v>0</v>
      </c>
      <c r="U24" s="195">
        <v>61.76</v>
      </c>
      <c r="V24" s="195">
        <v>4.2300000000000004</v>
      </c>
      <c r="W24" s="195">
        <v>12.97</v>
      </c>
      <c r="X24" s="195">
        <v>43.78</v>
      </c>
      <c r="Y24" s="195">
        <v>0</v>
      </c>
      <c r="Z24">
        <v>0</v>
      </c>
      <c r="AA24" s="195">
        <v>11</v>
      </c>
      <c r="AB24" s="195">
        <v>0</v>
      </c>
      <c r="AC24" s="195">
        <v>0</v>
      </c>
      <c r="AD24" s="195">
        <v>0</v>
      </c>
      <c r="AE24" s="195">
        <v>51.35</v>
      </c>
      <c r="AF24" s="195">
        <v>0</v>
      </c>
      <c r="AG24" s="195">
        <v>0</v>
      </c>
      <c r="AH24" s="195">
        <v>0</v>
      </c>
      <c r="AI24" s="195">
        <v>69.61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64.150000000000006</v>
      </c>
      <c r="AQ24" s="195">
        <v>22.76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19.010000000000002</v>
      </c>
      <c r="H25" s="195">
        <v>0</v>
      </c>
      <c r="I25" s="195">
        <v>0</v>
      </c>
      <c r="J25" s="195">
        <v>11.71</v>
      </c>
      <c r="K25" s="195">
        <v>9.1</v>
      </c>
      <c r="L25" s="195">
        <v>590.14</v>
      </c>
      <c r="M25" s="195">
        <v>27.31</v>
      </c>
      <c r="N25" s="195">
        <v>35.049999999999997</v>
      </c>
      <c r="O25" s="195">
        <v>0</v>
      </c>
      <c r="P25" s="195">
        <v>41.34</v>
      </c>
      <c r="Q25" s="195">
        <v>5.93</v>
      </c>
      <c r="R25" s="195">
        <v>12.59</v>
      </c>
      <c r="S25" s="195">
        <v>7.83</v>
      </c>
      <c r="T25" s="195">
        <v>0</v>
      </c>
      <c r="U25" s="195">
        <v>61.76</v>
      </c>
      <c r="V25" s="195">
        <v>4.2300000000000004</v>
      </c>
      <c r="W25" s="195">
        <v>12.97</v>
      </c>
      <c r="X25" s="195">
        <v>43.78</v>
      </c>
      <c r="Y25" s="195">
        <v>0</v>
      </c>
      <c r="Z25">
        <v>0</v>
      </c>
      <c r="AA25" s="195">
        <v>11</v>
      </c>
      <c r="AB25" s="195">
        <v>0</v>
      </c>
      <c r="AC25" s="195">
        <v>0</v>
      </c>
      <c r="AD25" s="195">
        <v>0</v>
      </c>
      <c r="AE25" s="195">
        <v>51.35</v>
      </c>
      <c r="AF25" s="195">
        <v>0</v>
      </c>
      <c r="AG25" s="195">
        <v>0</v>
      </c>
      <c r="AH25" s="195">
        <v>0</v>
      </c>
      <c r="AI25" s="195">
        <v>69.61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64.150000000000006</v>
      </c>
      <c r="AQ25" s="195">
        <v>22.76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19.010000000000002</v>
      </c>
      <c r="H26" s="195">
        <v>0</v>
      </c>
      <c r="I26" s="195">
        <v>0</v>
      </c>
      <c r="J26" s="195">
        <v>11.71</v>
      </c>
      <c r="K26" s="195">
        <v>9.1</v>
      </c>
      <c r="L26" s="195">
        <v>590.14</v>
      </c>
      <c r="M26" s="195">
        <v>27.31</v>
      </c>
      <c r="N26" s="195">
        <v>35.049999999999997</v>
      </c>
      <c r="O26" s="195">
        <v>0</v>
      </c>
      <c r="P26" s="195">
        <v>41.34</v>
      </c>
      <c r="Q26" s="195">
        <v>5.93</v>
      </c>
      <c r="R26" s="195">
        <v>12.59</v>
      </c>
      <c r="S26" s="195">
        <v>7.83</v>
      </c>
      <c r="T26" s="195">
        <v>0</v>
      </c>
      <c r="U26" s="195">
        <v>61.76</v>
      </c>
      <c r="V26" s="195">
        <v>4.2300000000000004</v>
      </c>
      <c r="W26" s="195">
        <v>12.97</v>
      </c>
      <c r="X26" s="195">
        <v>43.78</v>
      </c>
      <c r="Y26" s="195">
        <v>0</v>
      </c>
      <c r="Z26">
        <v>0</v>
      </c>
      <c r="AA26" s="195">
        <v>11</v>
      </c>
      <c r="AB26" s="195">
        <v>0</v>
      </c>
      <c r="AC26" s="195">
        <v>0</v>
      </c>
      <c r="AD26" s="195">
        <v>0</v>
      </c>
      <c r="AE26" s="195">
        <v>51.35</v>
      </c>
      <c r="AF26" s="195">
        <v>0</v>
      </c>
      <c r="AG26" s="195">
        <v>0</v>
      </c>
      <c r="AH26" s="195">
        <v>0</v>
      </c>
      <c r="AI26" s="195">
        <v>69.61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64.150000000000006</v>
      </c>
      <c r="AQ26" s="195">
        <v>22.76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19.010000000000002</v>
      </c>
      <c r="H27" s="195">
        <v>0</v>
      </c>
      <c r="I27" s="195">
        <v>0</v>
      </c>
      <c r="J27" s="195">
        <v>11.71</v>
      </c>
      <c r="K27" s="195">
        <v>9.1</v>
      </c>
      <c r="L27" s="195">
        <v>625.14</v>
      </c>
      <c r="M27" s="195">
        <v>27.31</v>
      </c>
      <c r="N27" s="195">
        <v>35.049999999999997</v>
      </c>
      <c r="O27" s="195">
        <v>0</v>
      </c>
      <c r="P27" s="195">
        <v>41.34</v>
      </c>
      <c r="Q27" s="195">
        <v>5.93</v>
      </c>
      <c r="R27" s="195">
        <v>11.25</v>
      </c>
      <c r="S27" s="195">
        <v>7.83</v>
      </c>
      <c r="T27" s="195">
        <v>0</v>
      </c>
      <c r="U27" s="195">
        <v>61.76</v>
      </c>
      <c r="V27" s="195">
        <v>4.2300000000000004</v>
      </c>
      <c r="W27" s="195">
        <v>12.97</v>
      </c>
      <c r="X27" s="195">
        <v>43.78</v>
      </c>
      <c r="Y27" s="195">
        <v>0</v>
      </c>
      <c r="Z27">
        <v>0</v>
      </c>
      <c r="AA27" s="195">
        <v>11</v>
      </c>
      <c r="AB27" s="195">
        <v>0</v>
      </c>
      <c r="AC27" s="195">
        <v>0</v>
      </c>
      <c r="AD27" s="195">
        <v>0</v>
      </c>
      <c r="AE27" s="195">
        <v>51.35</v>
      </c>
      <c r="AF27" s="195">
        <v>0</v>
      </c>
      <c r="AG27" s="195">
        <v>0</v>
      </c>
      <c r="AH27" s="195">
        <v>0</v>
      </c>
      <c r="AI27" s="195">
        <v>69.61</v>
      </c>
      <c r="AJ27" s="195">
        <v>0</v>
      </c>
      <c r="AK27" s="195">
        <v>0</v>
      </c>
      <c r="AL27" s="195">
        <v>0</v>
      </c>
      <c r="AM27" s="195">
        <v>0</v>
      </c>
      <c r="AN27" s="195">
        <v>6.8</v>
      </c>
      <c r="AO27">
        <v>0</v>
      </c>
      <c r="AP27" s="195">
        <v>64.150000000000006</v>
      </c>
      <c r="AQ27" s="195">
        <v>22.76</v>
      </c>
      <c r="AR27" s="195">
        <v>2.23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19.010000000000002</v>
      </c>
      <c r="H28" s="195">
        <v>0</v>
      </c>
      <c r="I28" s="195">
        <v>0</v>
      </c>
      <c r="J28" s="195">
        <v>11.71</v>
      </c>
      <c r="K28" s="195">
        <v>9.1</v>
      </c>
      <c r="L28" s="195">
        <v>625.14</v>
      </c>
      <c r="M28" s="195">
        <v>27.31</v>
      </c>
      <c r="N28" s="195">
        <v>35.049999999999997</v>
      </c>
      <c r="O28" s="195">
        <v>0</v>
      </c>
      <c r="P28" s="195">
        <v>41.34</v>
      </c>
      <c r="Q28" s="195">
        <v>5.93</v>
      </c>
      <c r="R28" s="195">
        <v>12.54</v>
      </c>
      <c r="S28" s="195">
        <v>7.83</v>
      </c>
      <c r="T28" s="195">
        <v>0</v>
      </c>
      <c r="U28" s="195">
        <v>61.76</v>
      </c>
      <c r="V28" s="195">
        <v>4.2300000000000004</v>
      </c>
      <c r="W28" s="195">
        <v>12.97</v>
      </c>
      <c r="X28" s="195">
        <v>43.78</v>
      </c>
      <c r="Y28" s="195">
        <v>0</v>
      </c>
      <c r="Z28">
        <v>0</v>
      </c>
      <c r="AA28" s="195">
        <v>11</v>
      </c>
      <c r="AB28" s="195">
        <v>0</v>
      </c>
      <c r="AC28" s="195">
        <v>0</v>
      </c>
      <c r="AD28" s="195">
        <v>0</v>
      </c>
      <c r="AE28" s="195">
        <v>51.35</v>
      </c>
      <c r="AF28" s="195">
        <v>0</v>
      </c>
      <c r="AG28" s="195">
        <v>0</v>
      </c>
      <c r="AH28" s="195">
        <v>0</v>
      </c>
      <c r="AI28" s="195">
        <v>69.61</v>
      </c>
      <c r="AJ28" s="195">
        <v>0</v>
      </c>
      <c r="AK28" s="195">
        <v>0</v>
      </c>
      <c r="AL28" s="195">
        <v>0</v>
      </c>
      <c r="AM28" s="195">
        <v>0</v>
      </c>
      <c r="AN28" s="195">
        <v>6.8</v>
      </c>
      <c r="AO28">
        <v>0</v>
      </c>
      <c r="AP28" s="195">
        <v>64.150000000000006</v>
      </c>
      <c r="AQ28" s="195">
        <v>22.76</v>
      </c>
      <c r="AR28" s="195">
        <v>4.4000000000000004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19.010000000000002</v>
      </c>
      <c r="H29" s="195">
        <v>0</v>
      </c>
      <c r="I29" s="195">
        <v>0</v>
      </c>
      <c r="J29" s="195">
        <v>11.71</v>
      </c>
      <c r="K29" s="195">
        <v>9.1</v>
      </c>
      <c r="L29" s="195">
        <v>635.14</v>
      </c>
      <c r="M29" s="195">
        <v>27.31</v>
      </c>
      <c r="N29" s="195">
        <v>35.049999999999997</v>
      </c>
      <c r="O29" s="195">
        <v>0</v>
      </c>
      <c r="P29" s="195">
        <v>41.34</v>
      </c>
      <c r="Q29" s="195">
        <v>5.93</v>
      </c>
      <c r="R29" s="195">
        <v>12.58</v>
      </c>
      <c r="S29" s="195">
        <v>7.83</v>
      </c>
      <c r="T29" s="195">
        <v>0</v>
      </c>
      <c r="U29" s="195">
        <v>61.76</v>
      </c>
      <c r="V29" s="195">
        <v>4.2300000000000004</v>
      </c>
      <c r="W29" s="195">
        <v>12.97</v>
      </c>
      <c r="X29" s="195">
        <v>43.78</v>
      </c>
      <c r="Y29" s="195">
        <v>0</v>
      </c>
      <c r="Z29">
        <v>0</v>
      </c>
      <c r="AA29" s="195">
        <v>11</v>
      </c>
      <c r="AB29" s="195">
        <v>0</v>
      </c>
      <c r="AC29" s="195">
        <v>0</v>
      </c>
      <c r="AD29" s="195">
        <v>0</v>
      </c>
      <c r="AE29" s="195">
        <v>51.35</v>
      </c>
      <c r="AF29" s="195">
        <v>0</v>
      </c>
      <c r="AG29" s="195">
        <v>0</v>
      </c>
      <c r="AH29" s="195">
        <v>0</v>
      </c>
      <c r="AI29" s="195">
        <v>69.61</v>
      </c>
      <c r="AJ29" s="195">
        <v>0</v>
      </c>
      <c r="AK29" s="195">
        <v>0</v>
      </c>
      <c r="AL29" s="195">
        <v>0</v>
      </c>
      <c r="AM29" s="195">
        <v>0</v>
      </c>
      <c r="AN29" s="195">
        <v>6.8</v>
      </c>
      <c r="AO29">
        <v>0</v>
      </c>
      <c r="AP29" s="195">
        <v>64.150000000000006</v>
      </c>
      <c r="AQ29" s="195">
        <v>22.76</v>
      </c>
      <c r="AR29" s="195">
        <v>9.3800000000000008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19.010000000000002</v>
      </c>
      <c r="H30" s="195">
        <v>0</v>
      </c>
      <c r="I30" s="195">
        <v>0</v>
      </c>
      <c r="J30" s="195">
        <v>11.71</v>
      </c>
      <c r="K30" s="195">
        <v>9.1</v>
      </c>
      <c r="L30" s="195">
        <v>635.14</v>
      </c>
      <c r="M30" s="195">
        <v>27.31</v>
      </c>
      <c r="N30" s="195">
        <v>35.049999999999997</v>
      </c>
      <c r="O30" s="195">
        <v>0</v>
      </c>
      <c r="P30" s="195">
        <v>41.34</v>
      </c>
      <c r="Q30" s="195">
        <v>5.93</v>
      </c>
      <c r="R30" s="195">
        <v>12.58</v>
      </c>
      <c r="S30" s="195">
        <v>7.83</v>
      </c>
      <c r="T30" s="195">
        <v>0</v>
      </c>
      <c r="U30" s="195">
        <v>61.76</v>
      </c>
      <c r="V30" s="195">
        <v>4.2300000000000004</v>
      </c>
      <c r="W30" s="195">
        <v>12.97</v>
      </c>
      <c r="X30" s="195">
        <v>43.78</v>
      </c>
      <c r="Y30" s="195">
        <v>0</v>
      </c>
      <c r="Z30">
        <v>0</v>
      </c>
      <c r="AA30" s="195">
        <v>11</v>
      </c>
      <c r="AB30" s="195">
        <v>0</v>
      </c>
      <c r="AC30" s="195">
        <v>0</v>
      </c>
      <c r="AD30" s="195">
        <v>0</v>
      </c>
      <c r="AE30" s="195">
        <v>51.35</v>
      </c>
      <c r="AF30" s="195">
        <v>0</v>
      </c>
      <c r="AG30" s="195">
        <v>0</v>
      </c>
      <c r="AH30" s="195">
        <v>0</v>
      </c>
      <c r="AI30" s="195">
        <v>69.61</v>
      </c>
      <c r="AJ30" s="195">
        <v>0</v>
      </c>
      <c r="AK30" s="195">
        <v>0</v>
      </c>
      <c r="AL30" s="195">
        <v>0</v>
      </c>
      <c r="AM30" s="195">
        <v>0</v>
      </c>
      <c r="AN30" s="195">
        <v>6.8</v>
      </c>
      <c r="AO30">
        <v>0</v>
      </c>
      <c r="AP30" s="195">
        <v>64.150000000000006</v>
      </c>
      <c r="AQ30" s="195">
        <v>22.76</v>
      </c>
      <c r="AR30" s="195">
        <v>14.04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19.010000000000002</v>
      </c>
      <c r="H31" s="195">
        <v>0</v>
      </c>
      <c r="I31" s="195">
        <v>0</v>
      </c>
      <c r="J31" s="195">
        <v>11.71</v>
      </c>
      <c r="K31" s="195">
        <v>9.1</v>
      </c>
      <c r="L31" s="195">
        <v>635.14</v>
      </c>
      <c r="M31" s="195">
        <v>27.31</v>
      </c>
      <c r="N31" s="195">
        <v>35.049999999999997</v>
      </c>
      <c r="O31" s="195">
        <v>0</v>
      </c>
      <c r="P31" s="195">
        <v>41.34</v>
      </c>
      <c r="Q31" s="195">
        <v>5.93</v>
      </c>
      <c r="R31" s="195">
        <v>12.58</v>
      </c>
      <c r="S31" s="195">
        <v>7.83</v>
      </c>
      <c r="T31" s="195">
        <v>0</v>
      </c>
      <c r="U31" s="195">
        <v>61.76</v>
      </c>
      <c r="V31" s="195">
        <v>4.2300000000000004</v>
      </c>
      <c r="W31" s="195">
        <v>12.96</v>
      </c>
      <c r="X31" s="195">
        <v>43.78</v>
      </c>
      <c r="Y31" s="195">
        <v>0</v>
      </c>
      <c r="Z31">
        <v>0</v>
      </c>
      <c r="AA31" s="195">
        <v>11</v>
      </c>
      <c r="AB31" s="195">
        <v>0</v>
      </c>
      <c r="AC31" s="195">
        <v>0</v>
      </c>
      <c r="AD31" s="195">
        <v>0</v>
      </c>
      <c r="AE31" s="195">
        <v>51.35</v>
      </c>
      <c r="AF31" s="195">
        <v>0</v>
      </c>
      <c r="AG31" s="195">
        <v>0</v>
      </c>
      <c r="AH31" s="195">
        <v>0</v>
      </c>
      <c r="AI31" s="195">
        <v>69.61</v>
      </c>
      <c r="AJ31" s="195">
        <v>0</v>
      </c>
      <c r="AK31" s="195">
        <v>0</v>
      </c>
      <c r="AL31" s="195">
        <v>0</v>
      </c>
      <c r="AM31" s="195">
        <v>0</v>
      </c>
      <c r="AN31" s="195">
        <v>6.8</v>
      </c>
      <c r="AO31">
        <v>0</v>
      </c>
      <c r="AP31" s="195">
        <v>64.150000000000006</v>
      </c>
      <c r="AQ31" s="195">
        <v>22.76</v>
      </c>
      <c r="AR31" s="195">
        <v>16.98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19.010000000000002</v>
      </c>
      <c r="H32" s="195">
        <v>0</v>
      </c>
      <c r="I32" s="195">
        <v>0</v>
      </c>
      <c r="J32" s="195">
        <v>11.71</v>
      </c>
      <c r="K32" s="195">
        <v>9.1</v>
      </c>
      <c r="L32" s="195">
        <v>635.14</v>
      </c>
      <c r="M32" s="195">
        <v>27.31</v>
      </c>
      <c r="N32" s="195">
        <v>35.049999999999997</v>
      </c>
      <c r="O32" s="195">
        <v>0</v>
      </c>
      <c r="P32" s="195">
        <v>41.34</v>
      </c>
      <c r="Q32" s="195">
        <v>5.93</v>
      </c>
      <c r="R32" s="195">
        <v>12.58</v>
      </c>
      <c r="S32" s="195">
        <v>7.83</v>
      </c>
      <c r="T32" s="195">
        <v>0</v>
      </c>
      <c r="U32" s="195">
        <v>61.76</v>
      </c>
      <c r="V32" s="195">
        <v>4.2300000000000004</v>
      </c>
      <c r="W32" s="195">
        <v>12.96</v>
      </c>
      <c r="X32" s="195">
        <v>43.78</v>
      </c>
      <c r="Y32" s="195">
        <v>0</v>
      </c>
      <c r="Z32">
        <v>0</v>
      </c>
      <c r="AA32" s="195">
        <v>11</v>
      </c>
      <c r="AB32" s="195">
        <v>0</v>
      </c>
      <c r="AC32" s="195">
        <v>0</v>
      </c>
      <c r="AD32" s="195">
        <v>0</v>
      </c>
      <c r="AE32" s="195">
        <v>51.35</v>
      </c>
      <c r="AF32" s="195">
        <v>0</v>
      </c>
      <c r="AG32" s="195">
        <v>0</v>
      </c>
      <c r="AH32" s="195">
        <v>0</v>
      </c>
      <c r="AI32" s="195">
        <v>69.61</v>
      </c>
      <c r="AJ32" s="195">
        <v>0</v>
      </c>
      <c r="AK32" s="195">
        <v>0</v>
      </c>
      <c r="AL32" s="195">
        <v>0</v>
      </c>
      <c r="AM32" s="195">
        <v>0</v>
      </c>
      <c r="AN32" s="195">
        <v>6.8</v>
      </c>
      <c r="AO32">
        <v>0</v>
      </c>
      <c r="AP32" s="195">
        <v>64.150000000000006</v>
      </c>
      <c r="AQ32" s="195">
        <v>22.76</v>
      </c>
      <c r="AR32" s="195">
        <v>19.7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19.010000000000002</v>
      </c>
      <c r="H33" s="195">
        <v>0</v>
      </c>
      <c r="I33" s="195">
        <v>0</v>
      </c>
      <c r="J33" s="195">
        <v>11.71</v>
      </c>
      <c r="K33" s="195">
        <v>9.1</v>
      </c>
      <c r="L33" s="195">
        <v>615.14</v>
      </c>
      <c r="M33" s="195">
        <v>27.31</v>
      </c>
      <c r="N33" s="195">
        <v>35.049999999999997</v>
      </c>
      <c r="O33" s="195">
        <v>0</v>
      </c>
      <c r="P33" s="195">
        <v>41.34</v>
      </c>
      <c r="Q33" s="195">
        <v>5.93</v>
      </c>
      <c r="R33" s="195">
        <v>12.58</v>
      </c>
      <c r="S33" s="195">
        <v>7.83</v>
      </c>
      <c r="T33" s="195">
        <v>0</v>
      </c>
      <c r="U33" s="195">
        <v>61.76</v>
      </c>
      <c r="V33" s="195">
        <v>4.2300000000000004</v>
      </c>
      <c r="W33" s="195">
        <v>12.96</v>
      </c>
      <c r="X33" s="195">
        <v>43.78</v>
      </c>
      <c r="Y33" s="195">
        <v>0</v>
      </c>
      <c r="Z33">
        <v>0</v>
      </c>
      <c r="AA33" s="195">
        <v>11</v>
      </c>
      <c r="AB33" s="195">
        <v>0</v>
      </c>
      <c r="AC33" s="195">
        <v>0</v>
      </c>
      <c r="AD33" s="195">
        <v>0</v>
      </c>
      <c r="AE33" s="195">
        <v>51.35</v>
      </c>
      <c r="AF33" s="195">
        <v>0</v>
      </c>
      <c r="AG33" s="195">
        <v>0</v>
      </c>
      <c r="AH33" s="195">
        <v>0</v>
      </c>
      <c r="AI33" s="195">
        <v>69.61</v>
      </c>
      <c r="AJ33" s="195">
        <v>0</v>
      </c>
      <c r="AK33" s="195">
        <v>0</v>
      </c>
      <c r="AL33" s="195">
        <v>0</v>
      </c>
      <c r="AM33" s="195">
        <v>0</v>
      </c>
      <c r="AN33" s="195">
        <v>6.8</v>
      </c>
      <c r="AO33">
        <v>0</v>
      </c>
      <c r="AP33" s="195">
        <v>64.150000000000006</v>
      </c>
      <c r="AQ33" s="195">
        <v>22.76</v>
      </c>
      <c r="AR33" s="195">
        <v>21.2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19.010000000000002</v>
      </c>
      <c r="H34" s="195">
        <v>0</v>
      </c>
      <c r="I34" s="195">
        <v>0</v>
      </c>
      <c r="J34" s="195">
        <v>11.71</v>
      </c>
      <c r="K34" s="195">
        <v>9.1</v>
      </c>
      <c r="L34" s="195">
        <v>615.14</v>
      </c>
      <c r="M34" s="195">
        <v>27.31</v>
      </c>
      <c r="N34" s="195">
        <v>35.049999999999997</v>
      </c>
      <c r="O34" s="195">
        <v>0</v>
      </c>
      <c r="P34" s="195">
        <v>41.34</v>
      </c>
      <c r="Q34" s="195">
        <v>5.93</v>
      </c>
      <c r="R34" s="195">
        <v>12.59</v>
      </c>
      <c r="S34" s="195">
        <v>7.83</v>
      </c>
      <c r="T34" s="195">
        <v>0</v>
      </c>
      <c r="U34" s="195">
        <v>61.76</v>
      </c>
      <c r="V34" s="195">
        <v>4.2300000000000004</v>
      </c>
      <c r="W34" s="195">
        <v>12.96</v>
      </c>
      <c r="X34" s="195">
        <v>43.78</v>
      </c>
      <c r="Y34" s="195">
        <v>0</v>
      </c>
      <c r="Z34">
        <v>0</v>
      </c>
      <c r="AA34" s="195">
        <v>11</v>
      </c>
      <c r="AB34" s="195">
        <v>0</v>
      </c>
      <c r="AC34" s="195">
        <v>0</v>
      </c>
      <c r="AD34" s="195">
        <v>0</v>
      </c>
      <c r="AE34" s="195">
        <v>51.35</v>
      </c>
      <c r="AF34" s="195">
        <v>0</v>
      </c>
      <c r="AG34" s="195">
        <v>0</v>
      </c>
      <c r="AH34" s="195">
        <v>0</v>
      </c>
      <c r="AI34" s="195">
        <v>69.61</v>
      </c>
      <c r="AJ34" s="195">
        <v>0</v>
      </c>
      <c r="AK34" s="195">
        <v>0</v>
      </c>
      <c r="AL34" s="195">
        <v>0</v>
      </c>
      <c r="AM34" s="195">
        <v>0</v>
      </c>
      <c r="AN34" s="195">
        <v>6.8</v>
      </c>
      <c r="AO34">
        <v>0</v>
      </c>
      <c r="AP34" s="195">
        <v>64.150000000000006</v>
      </c>
      <c r="AQ34" s="195">
        <v>22.76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19.010000000000002</v>
      </c>
      <c r="H35" s="195">
        <v>0</v>
      </c>
      <c r="I35" s="195">
        <v>0</v>
      </c>
      <c r="J35" s="195">
        <v>11.71</v>
      </c>
      <c r="K35" s="195">
        <v>9.1</v>
      </c>
      <c r="L35" s="195">
        <v>615.14</v>
      </c>
      <c r="M35" s="195">
        <v>27.31</v>
      </c>
      <c r="N35" s="195">
        <v>35.049999999999997</v>
      </c>
      <c r="O35" s="195">
        <v>0</v>
      </c>
      <c r="P35" s="195">
        <v>41.34</v>
      </c>
      <c r="Q35" s="195">
        <v>5.93</v>
      </c>
      <c r="R35" s="195">
        <v>12.59</v>
      </c>
      <c r="S35" s="195">
        <v>7.83</v>
      </c>
      <c r="T35" s="195">
        <v>0</v>
      </c>
      <c r="U35" s="195">
        <v>61.76</v>
      </c>
      <c r="V35" s="195">
        <v>4.2300000000000004</v>
      </c>
      <c r="W35" s="195">
        <v>12.99</v>
      </c>
      <c r="X35" s="195">
        <v>43.78</v>
      </c>
      <c r="Y35" s="195">
        <v>0</v>
      </c>
      <c r="Z35">
        <v>0</v>
      </c>
      <c r="AA35" s="195">
        <v>11</v>
      </c>
      <c r="AB35" s="195">
        <v>0</v>
      </c>
      <c r="AC35" s="195">
        <v>0</v>
      </c>
      <c r="AD35" s="195">
        <v>0</v>
      </c>
      <c r="AE35" s="195">
        <v>51.35</v>
      </c>
      <c r="AF35" s="195">
        <v>0</v>
      </c>
      <c r="AG35" s="195">
        <v>0</v>
      </c>
      <c r="AH35" s="195">
        <v>0</v>
      </c>
      <c r="AI35" s="195">
        <v>69.61</v>
      </c>
      <c r="AJ35" s="195">
        <v>0</v>
      </c>
      <c r="AK35" s="195">
        <v>0</v>
      </c>
      <c r="AL35" s="195">
        <v>0</v>
      </c>
      <c r="AM35" s="195">
        <v>0</v>
      </c>
      <c r="AN35" s="195">
        <v>6.8</v>
      </c>
      <c r="AO35">
        <v>0</v>
      </c>
      <c r="AP35" s="195">
        <v>64.150000000000006</v>
      </c>
      <c r="AQ35" s="195">
        <v>22.76</v>
      </c>
      <c r="AR35" s="195">
        <v>22.2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19.010000000000002</v>
      </c>
      <c r="H36" s="195">
        <v>0</v>
      </c>
      <c r="I36" s="195">
        <v>0</v>
      </c>
      <c r="J36" s="195">
        <v>11.71</v>
      </c>
      <c r="K36" s="195">
        <v>9.1</v>
      </c>
      <c r="L36" s="195">
        <v>615.14</v>
      </c>
      <c r="M36" s="195">
        <v>27.31</v>
      </c>
      <c r="N36" s="195">
        <v>35.049999999999997</v>
      </c>
      <c r="O36" s="195">
        <v>0</v>
      </c>
      <c r="P36" s="195">
        <v>41.34</v>
      </c>
      <c r="Q36" s="195">
        <v>5.93</v>
      </c>
      <c r="R36" s="195">
        <v>12.59</v>
      </c>
      <c r="S36" s="195">
        <v>7.83</v>
      </c>
      <c r="T36" s="195">
        <v>0</v>
      </c>
      <c r="U36" s="195">
        <v>61.76</v>
      </c>
      <c r="V36" s="195">
        <v>4.2300000000000004</v>
      </c>
      <c r="W36" s="195">
        <v>12.99</v>
      </c>
      <c r="X36" s="195">
        <v>43.78</v>
      </c>
      <c r="Y36" s="195">
        <v>0</v>
      </c>
      <c r="Z36">
        <v>0</v>
      </c>
      <c r="AA36" s="195">
        <v>11</v>
      </c>
      <c r="AB36" s="195">
        <v>0</v>
      </c>
      <c r="AC36" s="195">
        <v>0</v>
      </c>
      <c r="AD36" s="195">
        <v>0</v>
      </c>
      <c r="AE36" s="195">
        <v>51.35</v>
      </c>
      <c r="AF36" s="195">
        <v>0</v>
      </c>
      <c r="AG36" s="195">
        <v>0</v>
      </c>
      <c r="AH36" s="195">
        <v>0</v>
      </c>
      <c r="AI36" s="195">
        <v>69.61</v>
      </c>
      <c r="AJ36" s="195">
        <v>0</v>
      </c>
      <c r="AK36" s="195">
        <v>0</v>
      </c>
      <c r="AL36" s="195">
        <v>0</v>
      </c>
      <c r="AM36" s="195">
        <v>0</v>
      </c>
      <c r="AN36" s="195">
        <v>6.8</v>
      </c>
      <c r="AO36">
        <v>0</v>
      </c>
      <c r="AP36" s="195">
        <v>64.150000000000006</v>
      </c>
      <c r="AQ36" s="195">
        <v>22.76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19.010000000000002</v>
      </c>
      <c r="H37" s="195">
        <v>0</v>
      </c>
      <c r="I37" s="195">
        <v>0</v>
      </c>
      <c r="J37" s="195">
        <v>11.71</v>
      </c>
      <c r="K37" s="195">
        <v>9.1</v>
      </c>
      <c r="L37" s="195">
        <v>615.14</v>
      </c>
      <c r="M37" s="195">
        <v>27.31</v>
      </c>
      <c r="N37" s="195">
        <v>35.049999999999997</v>
      </c>
      <c r="O37" s="195">
        <v>0</v>
      </c>
      <c r="P37" s="195">
        <v>41.34</v>
      </c>
      <c r="Q37" s="195">
        <v>5.93</v>
      </c>
      <c r="R37" s="195">
        <v>12.59</v>
      </c>
      <c r="S37" s="195">
        <v>7.83</v>
      </c>
      <c r="T37" s="195">
        <v>0</v>
      </c>
      <c r="U37" s="195">
        <v>61.76</v>
      </c>
      <c r="V37" s="195">
        <v>4.2300000000000004</v>
      </c>
      <c r="W37" s="195">
        <v>9.8699999999999992</v>
      </c>
      <c r="X37" s="195">
        <v>43.78</v>
      </c>
      <c r="Y37" s="195">
        <v>0</v>
      </c>
      <c r="Z37">
        <v>0</v>
      </c>
      <c r="AA37" s="195">
        <v>11</v>
      </c>
      <c r="AB37" s="195">
        <v>0</v>
      </c>
      <c r="AC37" s="195">
        <v>0</v>
      </c>
      <c r="AD37" s="195">
        <v>0</v>
      </c>
      <c r="AE37" s="195">
        <v>51.35</v>
      </c>
      <c r="AF37" s="195">
        <v>0</v>
      </c>
      <c r="AG37" s="195">
        <v>0</v>
      </c>
      <c r="AH37" s="195">
        <v>0</v>
      </c>
      <c r="AI37" s="195">
        <v>69.61</v>
      </c>
      <c r="AJ37" s="195">
        <v>0</v>
      </c>
      <c r="AK37" s="195">
        <v>0</v>
      </c>
      <c r="AL37" s="195">
        <v>0</v>
      </c>
      <c r="AM37" s="195">
        <v>0</v>
      </c>
      <c r="AN37" s="195">
        <v>6.8</v>
      </c>
      <c r="AO37">
        <v>0</v>
      </c>
      <c r="AP37" s="195">
        <v>64.150000000000006</v>
      </c>
      <c r="AQ37" s="195">
        <v>22.76</v>
      </c>
      <c r="AR37" s="195">
        <v>23.7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0.87</v>
      </c>
      <c r="H38" s="195">
        <v>0</v>
      </c>
      <c r="I38" s="195">
        <v>0</v>
      </c>
      <c r="J38" s="195">
        <v>0.52</v>
      </c>
      <c r="K38" s="195">
        <v>0</v>
      </c>
      <c r="L38" s="195">
        <v>502.99</v>
      </c>
      <c r="M38" s="195">
        <v>27.31</v>
      </c>
      <c r="N38" s="195">
        <v>35.049999999999997</v>
      </c>
      <c r="O38" s="195">
        <v>0</v>
      </c>
      <c r="P38" s="195">
        <v>41.34</v>
      </c>
      <c r="Q38" s="195">
        <v>0</v>
      </c>
      <c r="R38" s="195">
        <v>12.59</v>
      </c>
      <c r="S38" s="195">
        <v>1.25</v>
      </c>
      <c r="T38" s="195">
        <v>0</v>
      </c>
      <c r="U38" s="195">
        <v>61.76</v>
      </c>
      <c r="V38" s="195">
        <v>4.2300000000000004</v>
      </c>
      <c r="W38" s="195">
        <v>9.8699999999999992</v>
      </c>
      <c r="X38" s="195">
        <v>43.78</v>
      </c>
      <c r="Y38" s="195">
        <v>0</v>
      </c>
      <c r="Z38">
        <v>0</v>
      </c>
      <c r="AA38" s="195">
        <v>11</v>
      </c>
      <c r="AB38" s="195">
        <v>0</v>
      </c>
      <c r="AC38" s="195">
        <v>0</v>
      </c>
      <c r="AD38" s="195">
        <v>0</v>
      </c>
      <c r="AE38" s="195">
        <v>51.35</v>
      </c>
      <c r="AF38" s="195">
        <v>0</v>
      </c>
      <c r="AG38" s="195">
        <v>0</v>
      </c>
      <c r="AH38" s="195">
        <v>0</v>
      </c>
      <c r="AI38" s="195">
        <v>56.97</v>
      </c>
      <c r="AJ38" s="195">
        <v>0</v>
      </c>
      <c r="AK38" s="195">
        <v>0</v>
      </c>
      <c r="AL38" s="195">
        <v>0</v>
      </c>
      <c r="AM38" s="195">
        <v>0</v>
      </c>
      <c r="AN38" s="195">
        <v>6.8</v>
      </c>
      <c r="AO38">
        <v>0</v>
      </c>
      <c r="AP38" s="195">
        <v>64.150000000000006</v>
      </c>
      <c r="AQ38" s="195">
        <v>22.76</v>
      </c>
      <c r="AR38" s="195">
        <v>23.7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9.1</v>
      </c>
      <c r="L39" s="195">
        <v>508.96</v>
      </c>
      <c r="M39" s="195">
        <v>27.31</v>
      </c>
      <c r="N39" s="195">
        <v>35.049999999999997</v>
      </c>
      <c r="O39" s="195">
        <v>0</v>
      </c>
      <c r="P39" s="195">
        <v>41.34</v>
      </c>
      <c r="Q39" s="195">
        <v>5.93</v>
      </c>
      <c r="R39" s="195">
        <v>12.59</v>
      </c>
      <c r="S39" s="195">
        <v>7.83</v>
      </c>
      <c r="T39" s="195">
        <v>0</v>
      </c>
      <c r="U39" s="195">
        <v>61.76</v>
      </c>
      <c r="V39" s="195">
        <v>4.2300000000000004</v>
      </c>
      <c r="W39" s="195">
        <v>9.8699999999999992</v>
      </c>
      <c r="X39" s="195">
        <v>43.78</v>
      </c>
      <c r="Y39" s="195">
        <v>0</v>
      </c>
      <c r="Z39">
        <v>0</v>
      </c>
      <c r="AA39" s="195">
        <v>11</v>
      </c>
      <c r="AB39" s="195">
        <v>0</v>
      </c>
      <c r="AC39" s="195">
        <v>0</v>
      </c>
      <c r="AD39" s="195">
        <v>0</v>
      </c>
      <c r="AE39" s="195">
        <v>51.35</v>
      </c>
      <c r="AF39" s="195">
        <v>0</v>
      </c>
      <c r="AG39" s="195">
        <v>0</v>
      </c>
      <c r="AH39" s="195">
        <v>0</v>
      </c>
      <c r="AI39" s="195">
        <v>69.61</v>
      </c>
      <c r="AJ39" s="195">
        <v>0</v>
      </c>
      <c r="AK39" s="195">
        <v>0</v>
      </c>
      <c r="AL39" s="195">
        <v>0</v>
      </c>
      <c r="AM39" s="195">
        <v>0</v>
      </c>
      <c r="AN39" s="195">
        <v>6.8</v>
      </c>
      <c r="AO39">
        <v>0</v>
      </c>
      <c r="AP39" s="195">
        <v>64.150000000000006</v>
      </c>
      <c r="AQ39" s="195">
        <v>22.76</v>
      </c>
      <c r="AR39" s="195">
        <v>23.7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9.1</v>
      </c>
      <c r="L40" s="195">
        <v>559.58000000000004</v>
      </c>
      <c r="M40" s="195">
        <v>27.31</v>
      </c>
      <c r="N40" s="195">
        <v>35.049999999999997</v>
      </c>
      <c r="O40" s="195">
        <v>0</v>
      </c>
      <c r="P40" s="195">
        <v>41.34</v>
      </c>
      <c r="Q40" s="195">
        <v>5.93</v>
      </c>
      <c r="R40" s="195">
        <v>12.59</v>
      </c>
      <c r="S40" s="195">
        <v>7.83</v>
      </c>
      <c r="T40" s="195">
        <v>0</v>
      </c>
      <c r="U40" s="195">
        <v>61.76</v>
      </c>
      <c r="V40" s="195">
        <v>4.2300000000000004</v>
      </c>
      <c r="W40" s="195">
        <v>9.8699999999999992</v>
      </c>
      <c r="X40" s="195">
        <v>43.78</v>
      </c>
      <c r="Y40" s="195">
        <v>0</v>
      </c>
      <c r="Z40">
        <v>0</v>
      </c>
      <c r="AA40" s="195">
        <v>11</v>
      </c>
      <c r="AB40" s="195">
        <v>0</v>
      </c>
      <c r="AC40" s="195">
        <v>0</v>
      </c>
      <c r="AD40" s="195">
        <v>0</v>
      </c>
      <c r="AE40" s="195">
        <v>51.35</v>
      </c>
      <c r="AF40" s="195">
        <v>0</v>
      </c>
      <c r="AG40" s="195">
        <v>0</v>
      </c>
      <c r="AH40" s="195">
        <v>0</v>
      </c>
      <c r="AI40" s="195">
        <v>69.61</v>
      </c>
      <c r="AJ40" s="195">
        <v>0</v>
      </c>
      <c r="AK40" s="195">
        <v>0</v>
      </c>
      <c r="AL40" s="195">
        <v>0</v>
      </c>
      <c r="AM40" s="195">
        <v>0</v>
      </c>
      <c r="AN40" s="195">
        <v>6.8</v>
      </c>
      <c r="AO40">
        <v>0</v>
      </c>
      <c r="AP40" s="195">
        <v>64.150000000000006</v>
      </c>
      <c r="AQ40" s="195">
        <v>22.76</v>
      </c>
      <c r="AR40" s="195">
        <v>23.7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9.18</v>
      </c>
      <c r="H41" s="195">
        <v>0</v>
      </c>
      <c r="I41" s="195">
        <v>0</v>
      </c>
      <c r="J41" s="195">
        <v>11.71</v>
      </c>
      <c r="K41" s="195">
        <v>9.1</v>
      </c>
      <c r="L41" s="195">
        <v>559.58000000000004</v>
      </c>
      <c r="M41" s="195">
        <v>27.31</v>
      </c>
      <c r="N41" s="195">
        <v>35.049999999999997</v>
      </c>
      <c r="O41" s="195">
        <v>0</v>
      </c>
      <c r="P41" s="195">
        <v>41.34</v>
      </c>
      <c r="Q41" s="195">
        <v>5.93</v>
      </c>
      <c r="R41" s="195">
        <v>12.59</v>
      </c>
      <c r="S41" s="195">
        <v>7.83</v>
      </c>
      <c r="T41" s="195">
        <v>0</v>
      </c>
      <c r="U41" s="195">
        <v>61.78</v>
      </c>
      <c r="V41" s="195">
        <v>4.2300000000000004</v>
      </c>
      <c r="W41" s="195">
        <v>9.5500000000000007</v>
      </c>
      <c r="X41" s="195">
        <v>43.78</v>
      </c>
      <c r="Y41" s="195">
        <v>0</v>
      </c>
      <c r="Z41">
        <v>0</v>
      </c>
      <c r="AA41" s="195">
        <v>11</v>
      </c>
      <c r="AB41" s="195">
        <v>0</v>
      </c>
      <c r="AC41" s="195">
        <v>0</v>
      </c>
      <c r="AD41" s="195">
        <v>0</v>
      </c>
      <c r="AE41" s="195">
        <v>51.35</v>
      </c>
      <c r="AF41" s="195">
        <v>0</v>
      </c>
      <c r="AG41" s="195">
        <v>0</v>
      </c>
      <c r="AH41" s="195">
        <v>0</v>
      </c>
      <c r="AI41" s="195">
        <v>69.61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64.150000000000006</v>
      </c>
      <c r="AQ41" s="195">
        <v>22.76</v>
      </c>
      <c r="AR41" s="195">
        <v>24.2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9.18</v>
      </c>
      <c r="H42" s="195">
        <v>0</v>
      </c>
      <c r="I42" s="195">
        <v>0</v>
      </c>
      <c r="J42" s="195">
        <v>11.71</v>
      </c>
      <c r="K42" s="195">
        <v>9.1</v>
      </c>
      <c r="L42" s="195">
        <v>559.58000000000004</v>
      </c>
      <c r="M42" s="195">
        <v>27.31</v>
      </c>
      <c r="N42" s="195">
        <v>35.049999999999997</v>
      </c>
      <c r="O42" s="195">
        <v>0</v>
      </c>
      <c r="P42" s="195">
        <v>41.34</v>
      </c>
      <c r="Q42" s="195">
        <v>5.93</v>
      </c>
      <c r="R42" s="195">
        <v>12.59</v>
      </c>
      <c r="S42" s="195">
        <v>7.83</v>
      </c>
      <c r="T42" s="195">
        <v>0</v>
      </c>
      <c r="U42" s="195">
        <v>61.79</v>
      </c>
      <c r="V42" s="195">
        <v>4.2300000000000004</v>
      </c>
      <c r="W42" s="195">
        <v>9.5500000000000007</v>
      </c>
      <c r="X42" s="195">
        <v>43.78</v>
      </c>
      <c r="Y42" s="195">
        <v>0</v>
      </c>
      <c r="Z42">
        <v>0</v>
      </c>
      <c r="AA42" s="195">
        <v>11</v>
      </c>
      <c r="AB42" s="195">
        <v>0</v>
      </c>
      <c r="AC42" s="195">
        <v>0</v>
      </c>
      <c r="AD42" s="195">
        <v>0</v>
      </c>
      <c r="AE42" s="195">
        <v>51.35</v>
      </c>
      <c r="AF42" s="195">
        <v>0</v>
      </c>
      <c r="AG42" s="195">
        <v>0</v>
      </c>
      <c r="AH42" s="195">
        <v>0</v>
      </c>
      <c r="AI42" s="195">
        <v>69.61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64.150000000000006</v>
      </c>
      <c r="AQ42" s="195">
        <v>22.76</v>
      </c>
      <c r="AR42" s="195">
        <v>24.2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9.18</v>
      </c>
      <c r="H43" s="195">
        <v>0</v>
      </c>
      <c r="I43" s="195">
        <v>0</v>
      </c>
      <c r="J43" s="195">
        <v>11.71</v>
      </c>
      <c r="K43" s="195">
        <v>9.1</v>
      </c>
      <c r="L43" s="195">
        <v>559.58000000000004</v>
      </c>
      <c r="M43" s="195">
        <v>27.31</v>
      </c>
      <c r="N43" s="195">
        <v>35.049999999999997</v>
      </c>
      <c r="O43" s="195">
        <v>0</v>
      </c>
      <c r="P43" s="195">
        <v>41.34</v>
      </c>
      <c r="Q43" s="195">
        <v>5.93</v>
      </c>
      <c r="R43" s="195">
        <v>12.59</v>
      </c>
      <c r="S43" s="195">
        <v>7.83</v>
      </c>
      <c r="T43" s="195">
        <v>0</v>
      </c>
      <c r="U43" s="195">
        <v>61.76</v>
      </c>
      <c r="V43" s="195">
        <v>4.2300000000000004</v>
      </c>
      <c r="W43" s="195">
        <v>9.5500000000000007</v>
      </c>
      <c r="X43" s="195">
        <v>43.78</v>
      </c>
      <c r="Y43" s="195">
        <v>0</v>
      </c>
      <c r="Z43">
        <v>0</v>
      </c>
      <c r="AA43" s="195">
        <v>11</v>
      </c>
      <c r="AB43" s="195">
        <v>0</v>
      </c>
      <c r="AC43" s="195">
        <v>0</v>
      </c>
      <c r="AD43" s="195">
        <v>0</v>
      </c>
      <c r="AE43" s="195">
        <v>51.35</v>
      </c>
      <c r="AF43" s="195">
        <v>0</v>
      </c>
      <c r="AG43" s="195">
        <v>0</v>
      </c>
      <c r="AH43" s="195">
        <v>0</v>
      </c>
      <c r="AI43" s="195">
        <v>69.61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64.150000000000006</v>
      </c>
      <c r="AQ43" s="195">
        <v>22.76</v>
      </c>
      <c r="AR43" s="195">
        <v>24.2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9.18</v>
      </c>
      <c r="H44" s="195">
        <v>0</v>
      </c>
      <c r="I44" s="195">
        <v>0</v>
      </c>
      <c r="J44" s="195">
        <v>11.71</v>
      </c>
      <c r="K44" s="195">
        <v>9.1</v>
      </c>
      <c r="L44" s="195">
        <v>559.58000000000004</v>
      </c>
      <c r="M44" s="195">
        <v>27.31</v>
      </c>
      <c r="N44" s="195">
        <v>35.049999999999997</v>
      </c>
      <c r="O44" s="195">
        <v>0</v>
      </c>
      <c r="P44" s="195">
        <v>41.34</v>
      </c>
      <c r="Q44" s="195">
        <v>5.93</v>
      </c>
      <c r="R44" s="195">
        <v>12.59</v>
      </c>
      <c r="S44" s="195">
        <v>7.83</v>
      </c>
      <c r="T44" s="195">
        <v>0</v>
      </c>
      <c r="U44" s="195">
        <v>61.76</v>
      </c>
      <c r="V44" s="195">
        <v>4.2300000000000004</v>
      </c>
      <c r="W44" s="195">
        <v>9.5500000000000007</v>
      </c>
      <c r="X44" s="195">
        <v>43.78</v>
      </c>
      <c r="Y44" s="195">
        <v>0</v>
      </c>
      <c r="Z44">
        <v>0</v>
      </c>
      <c r="AA44" s="195">
        <v>11</v>
      </c>
      <c r="AB44" s="195">
        <v>0</v>
      </c>
      <c r="AC44" s="195">
        <v>0</v>
      </c>
      <c r="AD44" s="195">
        <v>0</v>
      </c>
      <c r="AE44" s="195">
        <v>51.35</v>
      </c>
      <c r="AF44" s="195">
        <v>0</v>
      </c>
      <c r="AG44" s="195">
        <v>0</v>
      </c>
      <c r="AH44" s="195">
        <v>0</v>
      </c>
      <c r="AI44" s="195">
        <v>69.61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64.150000000000006</v>
      </c>
      <c r="AQ44" s="195">
        <v>22.76</v>
      </c>
      <c r="AR44" s="195">
        <v>24.2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0.2</v>
      </c>
      <c r="H45" s="195">
        <v>0</v>
      </c>
      <c r="I45" s="195">
        <v>0</v>
      </c>
      <c r="J45" s="195">
        <v>0.52</v>
      </c>
      <c r="K45" s="195">
        <v>0</v>
      </c>
      <c r="L45" s="195">
        <v>502.99</v>
      </c>
      <c r="M45" s="195">
        <v>27.31</v>
      </c>
      <c r="N45" s="195">
        <v>35.049999999999997</v>
      </c>
      <c r="O45" s="195">
        <v>0</v>
      </c>
      <c r="P45" s="195">
        <v>41.34</v>
      </c>
      <c r="Q45" s="195">
        <v>0</v>
      </c>
      <c r="R45" s="195">
        <v>12.59</v>
      </c>
      <c r="S45" s="195">
        <v>0</v>
      </c>
      <c r="T45" s="195">
        <v>0</v>
      </c>
      <c r="U45" s="195">
        <v>61.76</v>
      </c>
      <c r="V45" s="195">
        <v>4.2300000000000004</v>
      </c>
      <c r="W45" s="195">
        <v>9.5500000000000007</v>
      </c>
      <c r="X45" s="195">
        <v>43.78</v>
      </c>
      <c r="Y45" s="195">
        <v>0</v>
      </c>
      <c r="Z45">
        <v>0</v>
      </c>
      <c r="AA45" s="195">
        <v>11</v>
      </c>
      <c r="AB45" s="195">
        <v>0</v>
      </c>
      <c r="AC45" s="195">
        <v>0</v>
      </c>
      <c r="AD45" s="195">
        <v>0</v>
      </c>
      <c r="AE45" s="195">
        <v>51.35</v>
      </c>
      <c r="AF45" s="195">
        <v>0</v>
      </c>
      <c r="AG45" s="195">
        <v>0</v>
      </c>
      <c r="AH45" s="195">
        <v>0</v>
      </c>
      <c r="AI45" s="195">
        <v>58.71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64.150000000000006</v>
      </c>
      <c r="AQ45" s="195">
        <v>22.76</v>
      </c>
      <c r="AR45" s="195">
        <v>24.2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435.28</v>
      </c>
      <c r="M46" s="195">
        <v>27.31</v>
      </c>
      <c r="N46" s="195">
        <v>35.049999999999997</v>
      </c>
      <c r="O46" s="195">
        <v>0</v>
      </c>
      <c r="P46" s="195">
        <v>41.34</v>
      </c>
      <c r="Q46" s="195">
        <v>0</v>
      </c>
      <c r="R46" s="195">
        <v>12.59</v>
      </c>
      <c r="S46" s="195">
        <v>0</v>
      </c>
      <c r="T46" s="195">
        <v>0</v>
      </c>
      <c r="U46" s="195">
        <v>61.76</v>
      </c>
      <c r="V46" s="195">
        <v>4.2300000000000004</v>
      </c>
      <c r="W46" s="195">
        <v>9.5500000000000007</v>
      </c>
      <c r="X46" s="195">
        <v>43.78</v>
      </c>
      <c r="Y46" s="195">
        <v>0</v>
      </c>
      <c r="Z46">
        <v>0</v>
      </c>
      <c r="AA46" s="195">
        <v>11</v>
      </c>
      <c r="AB46" s="195">
        <v>0</v>
      </c>
      <c r="AC46" s="195">
        <v>0</v>
      </c>
      <c r="AD46" s="195">
        <v>0</v>
      </c>
      <c r="AE46" s="195">
        <v>51.35</v>
      </c>
      <c r="AF46" s="195">
        <v>0</v>
      </c>
      <c r="AG46" s="195">
        <v>0</v>
      </c>
      <c r="AH46" s="195">
        <v>0</v>
      </c>
      <c r="AI46" s="195">
        <v>58.71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64.150000000000006</v>
      </c>
      <c r="AQ46" s="195">
        <v>22.76</v>
      </c>
      <c r="AR46" s="195">
        <v>24.2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367.57</v>
      </c>
      <c r="M47" s="195">
        <v>27.31</v>
      </c>
      <c r="N47" s="195">
        <v>35.049999999999997</v>
      </c>
      <c r="O47" s="195">
        <v>0</v>
      </c>
      <c r="P47" s="195">
        <v>41.34</v>
      </c>
      <c r="Q47" s="195">
        <v>0</v>
      </c>
      <c r="R47" s="195">
        <v>12.59</v>
      </c>
      <c r="S47" s="195">
        <v>1.25</v>
      </c>
      <c r="T47" s="195">
        <v>0</v>
      </c>
      <c r="U47" s="195">
        <v>61.79</v>
      </c>
      <c r="V47" s="195">
        <v>4.2300000000000004</v>
      </c>
      <c r="W47" s="195">
        <v>9.5500000000000007</v>
      </c>
      <c r="X47" s="195">
        <v>43.78</v>
      </c>
      <c r="Y47" s="195">
        <v>0</v>
      </c>
      <c r="Z47">
        <v>0</v>
      </c>
      <c r="AA47" s="195">
        <v>11</v>
      </c>
      <c r="AB47" s="195">
        <v>0</v>
      </c>
      <c r="AC47" s="195">
        <v>0</v>
      </c>
      <c r="AD47" s="195">
        <v>0</v>
      </c>
      <c r="AE47" s="195">
        <v>51.35</v>
      </c>
      <c r="AF47" s="195">
        <v>0</v>
      </c>
      <c r="AG47" s="195">
        <v>0</v>
      </c>
      <c r="AH47" s="195">
        <v>0</v>
      </c>
      <c r="AI47" s="195">
        <v>58.71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64.150000000000006</v>
      </c>
      <c r="AQ47" s="195">
        <v>22.76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9.1</v>
      </c>
      <c r="L48" s="195">
        <v>308.45</v>
      </c>
      <c r="M48" s="195">
        <v>27.31</v>
      </c>
      <c r="N48" s="195">
        <v>35.049999999999997</v>
      </c>
      <c r="O48" s="195">
        <v>0</v>
      </c>
      <c r="P48" s="195">
        <v>41.34</v>
      </c>
      <c r="Q48" s="195">
        <v>0</v>
      </c>
      <c r="R48" s="195">
        <v>12.59</v>
      </c>
      <c r="S48" s="195">
        <v>1.25</v>
      </c>
      <c r="T48" s="195">
        <v>0</v>
      </c>
      <c r="U48" s="195">
        <v>61.79</v>
      </c>
      <c r="V48" s="195">
        <v>4.2300000000000004</v>
      </c>
      <c r="W48" s="195">
        <v>9.5500000000000007</v>
      </c>
      <c r="X48" s="195">
        <v>43.78</v>
      </c>
      <c r="Y48" s="195">
        <v>0</v>
      </c>
      <c r="Z48">
        <v>0</v>
      </c>
      <c r="AA48" s="195">
        <v>11</v>
      </c>
      <c r="AB48" s="195">
        <v>0</v>
      </c>
      <c r="AC48" s="195">
        <v>0</v>
      </c>
      <c r="AD48" s="195">
        <v>0</v>
      </c>
      <c r="AE48" s="195">
        <v>51.35</v>
      </c>
      <c r="AF48" s="195">
        <v>0</v>
      </c>
      <c r="AG48" s="195">
        <v>0</v>
      </c>
      <c r="AH48" s="195">
        <v>0</v>
      </c>
      <c r="AI48" s="195">
        <v>58.71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64.150000000000006</v>
      </c>
      <c r="AQ48" s="195">
        <v>22.76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9.1</v>
      </c>
      <c r="L49" s="195">
        <v>371.08</v>
      </c>
      <c r="M49" s="195">
        <v>27.31</v>
      </c>
      <c r="N49" s="195">
        <v>35.049999999999997</v>
      </c>
      <c r="O49" s="195">
        <v>0</v>
      </c>
      <c r="P49" s="195">
        <v>41.34</v>
      </c>
      <c r="Q49" s="195">
        <v>6.27</v>
      </c>
      <c r="R49" s="195">
        <v>12.59</v>
      </c>
      <c r="S49" s="195">
        <v>7.93</v>
      </c>
      <c r="T49" s="195">
        <v>0</v>
      </c>
      <c r="U49" s="195">
        <v>61.79</v>
      </c>
      <c r="V49" s="195">
        <v>4.2300000000000004</v>
      </c>
      <c r="W49" s="195">
        <v>9.5500000000000007</v>
      </c>
      <c r="X49" s="195">
        <v>43.78</v>
      </c>
      <c r="Y49" s="195">
        <v>0</v>
      </c>
      <c r="Z49">
        <v>0</v>
      </c>
      <c r="AA49" s="195">
        <v>11</v>
      </c>
      <c r="AB49" s="195">
        <v>0</v>
      </c>
      <c r="AC49" s="195">
        <v>0</v>
      </c>
      <c r="AD49" s="195">
        <v>0</v>
      </c>
      <c r="AE49" s="195">
        <v>51.35</v>
      </c>
      <c r="AF49" s="195">
        <v>0</v>
      </c>
      <c r="AG49" s="195">
        <v>0</v>
      </c>
      <c r="AH49" s="195">
        <v>0</v>
      </c>
      <c r="AI49" s="195">
        <v>69.61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64.150000000000006</v>
      </c>
      <c r="AQ49" s="195">
        <v>22.76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9.1</v>
      </c>
      <c r="L50" s="195">
        <v>483.65</v>
      </c>
      <c r="M50" s="195">
        <v>27.31</v>
      </c>
      <c r="N50" s="195">
        <v>35.049999999999997</v>
      </c>
      <c r="O50" s="195">
        <v>0</v>
      </c>
      <c r="P50" s="195">
        <v>41.34</v>
      </c>
      <c r="Q50" s="195">
        <v>6.27</v>
      </c>
      <c r="R50" s="195">
        <v>12.59</v>
      </c>
      <c r="S50" s="195">
        <v>7.93</v>
      </c>
      <c r="T50" s="195">
        <v>0</v>
      </c>
      <c r="U50" s="195">
        <v>61.79</v>
      </c>
      <c r="V50" s="195">
        <v>4.2300000000000004</v>
      </c>
      <c r="W50" s="195">
        <v>9.5500000000000007</v>
      </c>
      <c r="X50" s="195">
        <v>43.78</v>
      </c>
      <c r="Y50" s="195">
        <v>0</v>
      </c>
      <c r="Z50">
        <v>0</v>
      </c>
      <c r="AA50" s="195">
        <v>11</v>
      </c>
      <c r="AB50" s="195">
        <v>0</v>
      </c>
      <c r="AC50" s="195">
        <v>0</v>
      </c>
      <c r="AD50" s="195">
        <v>0</v>
      </c>
      <c r="AE50" s="195">
        <v>51.35</v>
      </c>
      <c r="AF50" s="195">
        <v>0</v>
      </c>
      <c r="AG50" s="195">
        <v>0</v>
      </c>
      <c r="AH50" s="195">
        <v>0</v>
      </c>
      <c r="AI50" s="195">
        <v>69.61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64.150000000000006</v>
      </c>
      <c r="AQ50" s="195">
        <v>22.76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9.1</v>
      </c>
      <c r="L51" s="195">
        <v>559.58000000000004</v>
      </c>
      <c r="M51" s="195">
        <v>27.31</v>
      </c>
      <c r="N51" s="195">
        <v>35.049999999999997</v>
      </c>
      <c r="O51" s="195">
        <v>0</v>
      </c>
      <c r="P51" s="195">
        <v>41.34</v>
      </c>
      <c r="Q51" s="195">
        <v>6.27</v>
      </c>
      <c r="R51" s="195">
        <v>12.59</v>
      </c>
      <c r="S51" s="195">
        <v>7.84</v>
      </c>
      <c r="T51" s="195">
        <v>0</v>
      </c>
      <c r="U51" s="195">
        <v>61.79</v>
      </c>
      <c r="V51" s="195">
        <v>4.2300000000000004</v>
      </c>
      <c r="W51" s="195">
        <v>9.5500000000000007</v>
      </c>
      <c r="X51" s="195">
        <v>43.78</v>
      </c>
      <c r="Y51" s="195">
        <v>0</v>
      </c>
      <c r="Z51">
        <v>0</v>
      </c>
      <c r="AA51" s="195">
        <v>11</v>
      </c>
      <c r="AB51" s="195">
        <v>0</v>
      </c>
      <c r="AC51" s="195">
        <v>0</v>
      </c>
      <c r="AD51" s="195">
        <v>0</v>
      </c>
      <c r="AE51" s="195">
        <v>51.35</v>
      </c>
      <c r="AF51" s="195">
        <v>0</v>
      </c>
      <c r="AG51" s="195">
        <v>0</v>
      </c>
      <c r="AH51" s="195">
        <v>0</v>
      </c>
      <c r="AI51" s="195">
        <v>69.61</v>
      </c>
      <c r="AJ51" s="195">
        <v>0</v>
      </c>
      <c r="AK51" s="195">
        <v>0</v>
      </c>
      <c r="AL51" s="195">
        <v>0</v>
      </c>
      <c r="AM51" s="195">
        <v>33.53</v>
      </c>
      <c r="AN51" s="195">
        <v>0</v>
      </c>
      <c r="AO51">
        <v>0</v>
      </c>
      <c r="AP51" s="195">
        <v>64.150000000000006</v>
      </c>
      <c r="AQ51" s="195">
        <v>22.76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9.1</v>
      </c>
      <c r="L52" s="195">
        <v>559.58000000000004</v>
      </c>
      <c r="M52" s="195">
        <v>27.31</v>
      </c>
      <c r="N52" s="195">
        <v>35.049999999999997</v>
      </c>
      <c r="O52" s="195">
        <v>0</v>
      </c>
      <c r="P52" s="195">
        <v>41.34</v>
      </c>
      <c r="Q52" s="195">
        <v>6.27</v>
      </c>
      <c r="R52" s="195">
        <v>12.59</v>
      </c>
      <c r="S52" s="195">
        <v>7.84</v>
      </c>
      <c r="T52" s="195">
        <v>0</v>
      </c>
      <c r="U52" s="195">
        <v>61.79</v>
      </c>
      <c r="V52" s="195">
        <v>4.2300000000000004</v>
      </c>
      <c r="W52" s="195">
        <v>9.5500000000000007</v>
      </c>
      <c r="X52" s="195">
        <v>43.78</v>
      </c>
      <c r="Y52" s="195">
        <v>0</v>
      </c>
      <c r="Z52">
        <v>0</v>
      </c>
      <c r="AA52" s="195">
        <v>11</v>
      </c>
      <c r="AB52" s="195">
        <v>0</v>
      </c>
      <c r="AC52" s="195">
        <v>0</v>
      </c>
      <c r="AD52" s="195">
        <v>0</v>
      </c>
      <c r="AE52" s="195">
        <v>51.35</v>
      </c>
      <c r="AF52" s="195">
        <v>0</v>
      </c>
      <c r="AG52" s="195">
        <v>0</v>
      </c>
      <c r="AH52" s="195">
        <v>0</v>
      </c>
      <c r="AI52" s="195">
        <v>69.61</v>
      </c>
      <c r="AJ52" s="195">
        <v>0</v>
      </c>
      <c r="AK52" s="195">
        <v>0</v>
      </c>
      <c r="AL52" s="195">
        <v>0</v>
      </c>
      <c r="AM52" s="195">
        <v>16.77</v>
      </c>
      <c r="AN52" s="195">
        <v>0</v>
      </c>
      <c r="AO52">
        <v>0</v>
      </c>
      <c r="AP52" s="195">
        <v>64.150000000000006</v>
      </c>
      <c r="AQ52" s="195">
        <v>22.76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9.1</v>
      </c>
      <c r="L53" s="195">
        <v>559.58000000000004</v>
      </c>
      <c r="M53" s="195">
        <v>27.31</v>
      </c>
      <c r="N53" s="195">
        <v>35.049999999999997</v>
      </c>
      <c r="O53" s="195">
        <v>0</v>
      </c>
      <c r="P53" s="195">
        <v>41.34</v>
      </c>
      <c r="Q53" s="195">
        <v>6.27</v>
      </c>
      <c r="R53" s="195">
        <v>12.59</v>
      </c>
      <c r="S53" s="195">
        <v>7.84</v>
      </c>
      <c r="T53" s="195">
        <v>0</v>
      </c>
      <c r="U53" s="195">
        <v>61.79</v>
      </c>
      <c r="V53" s="195">
        <v>4.2300000000000004</v>
      </c>
      <c r="W53" s="195">
        <v>9.5500000000000007</v>
      </c>
      <c r="X53" s="195">
        <v>43.78</v>
      </c>
      <c r="Y53" s="195">
        <v>0</v>
      </c>
      <c r="Z53">
        <v>0</v>
      </c>
      <c r="AA53" s="195">
        <v>11</v>
      </c>
      <c r="AB53" s="195">
        <v>0</v>
      </c>
      <c r="AC53" s="195">
        <v>0</v>
      </c>
      <c r="AD53" s="195">
        <v>0</v>
      </c>
      <c r="AE53" s="195">
        <v>51.35</v>
      </c>
      <c r="AF53" s="195">
        <v>0</v>
      </c>
      <c r="AG53" s="195">
        <v>0</v>
      </c>
      <c r="AH53" s="195">
        <v>0</v>
      </c>
      <c r="AI53" s="195">
        <v>69.61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64.150000000000006</v>
      </c>
      <c r="AQ53" s="195">
        <v>22.76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9.1</v>
      </c>
      <c r="L54" s="195">
        <v>559.58000000000004</v>
      </c>
      <c r="M54" s="195">
        <v>27.31</v>
      </c>
      <c r="N54" s="195">
        <v>35.049999999999997</v>
      </c>
      <c r="O54" s="195">
        <v>0</v>
      </c>
      <c r="P54" s="195">
        <v>41.34</v>
      </c>
      <c r="Q54" s="195">
        <v>6.27</v>
      </c>
      <c r="R54" s="195">
        <v>12.59</v>
      </c>
      <c r="S54" s="195">
        <v>7.84</v>
      </c>
      <c r="T54" s="195">
        <v>0</v>
      </c>
      <c r="U54" s="195">
        <v>61.79</v>
      </c>
      <c r="V54" s="195">
        <v>4.2300000000000004</v>
      </c>
      <c r="W54" s="195">
        <v>9.5500000000000007</v>
      </c>
      <c r="X54" s="195">
        <v>43.78</v>
      </c>
      <c r="Y54" s="195">
        <v>0</v>
      </c>
      <c r="Z54">
        <v>0</v>
      </c>
      <c r="AA54" s="195">
        <v>11</v>
      </c>
      <c r="AB54" s="195">
        <v>0</v>
      </c>
      <c r="AC54" s="195">
        <v>0</v>
      </c>
      <c r="AD54" s="195">
        <v>0</v>
      </c>
      <c r="AE54" s="195">
        <v>51.35</v>
      </c>
      <c r="AF54" s="195">
        <v>0</v>
      </c>
      <c r="AG54" s="195">
        <v>0</v>
      </c>
      <c r="AH54" s="195">
        <v>0</v>
      </c>
      <c r="AI54" s="195">
        <v>69.61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64.150000000000006</v>
      </c>
      <c r="AQ54" s="195">
        <v>22.76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9.1</v>
      </c>
      <c r="L55" s="195">
        <v>566.9</v>
      </c>
      <c r="M55" s="195">
        <v>27.31</v>
      </c>
      <c r="N55" s="195">
        <v>35.049999999999997</v>
      </c>
      <c r="O55" s="195">
        <v>0</v>
      </c>
      <c r="P55" s="195">
        <v>41.34</v>
      </c>
      <c r="Q55" s="195">
        <v>6.27</v>
      </c>
      <c r="R55" s="195">
        <v>12.58</v>
      </c>
      <c r="S55" s="195">
        <v>7.83</v>
      </c>
      <c r="T55" s="195">
        <v>0</v>
      </c>
      <c r="U55" s="195">
        <v>61.79</v>
      </c>
      <c r="V55" s="195">
        <v>4.2300000000000004</v>
      </c>
      <c r="W55" s="195">
        <v>9.5500000000000007</v>
      </c>
      <c r="X55" s="195">
        <v>43.78</v>
      </c>
      <c r="Y55" s="195">
        <v>0</v>
      </c>
      <c r="Z55">
        <v>0</v>
      </c>
      <c r="AA55" s="195">
        <v>11</v>
      </c>
      <c r="AB55" s="195">
        <v>0</v>
      </c>
      <c r="AC55" s="195">
        <v>0</v>
      </c>
      <c r="AD55" s="195">
        <v>0</v>
      </c>
      <c r="AE55" s="195">
        <v>51.35</v>
      </c>
      <c r="AF55" s="195">
        <v>0</v>
      </c>
      <c r="AG55" s="195">
        <v>0</v>
      </c>
      <c r="AH55" s="195">
        <v>0</v>
      </c>
      <c r="AI55" s="195">
        <v>56.9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64.150000000000006</v>
      </c>
      <c r="AQ55" s="195">
        <v>22.76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9.1</v>
      </c>
      <c r="L56" s="195">
        <v>559.58000000000004</v>
      </c>
      <c r="M56" s="195">
        <v>27.31</v>
      </c>
      <c r="N56" s="195">
        <v>35.049999999999997</v>
      </c>
      <c r="O56" s="195">
        <v>0</v>
      </c>
      <c r="P56" s="195">
        <v>41.34</v>
      </c>
      <c r="Q56" s="195">
        <v>6.27</v>
      </c>
      <c r="R56" s="195">
        <v>12.58</v>
      </c>
      <c r="S56" s="195">
        <v>7.83</v>
      </c>
      <c r="T56" s="195">
        <v>0</v>
      </c>
      <c r="U56" s="195">
        <v>61.79</v>
      </c>
      <c r="V56" s="195">
        <v>4.2300000000000004</v>
      </c>
      <c r="W56" s="195">
        <v>9.5500000000000007</v>
      </c>
      <c r="X56" s="195">
        <v>43.78</v>
      </c>
      <c r="Y56" s="195">
        <v>0</v>
      </c>
      <c r="Z56">
        <v>0</v>
      </c>
      <c r="AA56" s="195">
        <v>11</v>
      </c>
      <c r="AB56" s="195">
        <v>0</v>
      </c>
      <c r="AC56" s="195">
        <v>0</v>
      </c>
      <c r="AD56" s="195">
        <v>0</v>
      </c>
      <c r="AE56" s="195">
        <v>51.35</v>
      </c>
      <c r="AF56" s="195">
        <v>0</v>
      </c>
      <c r="AG56" s="195">
        <v>0</v>
      </c>
      <c r="AH56" s="195">
        <v>0</v>
      </c>
      <c r="AI56" s="195">
        <v>56.9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64.150000000000006</v>
      </c>
      <c r="AQ56" s="195">
        <v>22.76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9.1</v>
      </c>
      <c r="L57" s="195">
        <v>556.99</v>
      </c>
      <c r="M57" s="195">
        <v>27.31</v>
      </c>
      <c r="N57" s="195">
        <v>35.049999999999997</v>
      </c>
      <c r="O57" s="195">
        <v>0</v>
      </c>
      <c r="P57" s="195">
        <v>41.34</v>
      </c>
      <c r="Q57" s="195">
        <v>6.27</v>
      </c>
      <c r="R57" s="195">
        <v>12.58</v>
      </c>
      <c r="S57" s="195">
        <v>7.84</v>
      </c>
      <c r="T57" s="195">
        <v>0</v>
      </c>
      <c r="U57" s="195">
        <v>61.79</v>
      </c>
      <c r="V57" s="195">
        <v>4.2300000000000004</v>
      </c>
      <c r="W57" s="195">
        <v>9.5500000000000007</v>
      </c>
      <c r="X57" s="195">
        <v>43.78</v>
      </c>
      <c r="Y57" s="195">
        <v>0</v>
      </c>
      <c r="Z57">
        <v>0</v>
      </c>
      <c r="AA57" s="195">
        <v>11</v>
      </c>
      <c r="AB57" s="195">
        <v>0</v>
      </c>
      <c r="AC57" s="195">
        <v>0</v>
      </c>
      <c r="AD57" s="195">
        <v>0</v>
      </c>
      <c r="AE57" s="195">
        <v>51.35</v>
      </c>
      <c r="AF57" s="195">
        <v>0</v>
      </c>
      <c r="AG57" s="195">
        <v>0</v>
      </c>
      <c r="AH57" s="195">
        <v>0</v>
      </c>
      <c r="AI57" s="195">
        <v>69.61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64.150000000000006</v>
      </c>
      <c r="AQ57" s="195">
        <v>22.76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9.1</v>
      </c>
      <c r="L58" s="195">
        <v>559.58000000000004</v>
      </c>
      <c r="M58" s="195">
        <v>27.31</v>
      </c>
      <c r="N58" s="195">
        <v>35.049999999999997</v>
      </c>
      <c r="O58" s="195">
        <v>0</v>
      </c>
      <c r="P58" s="195">
        <v>41.34</v>
      </c>
      <c r="Q58" s="195">
        <v>6.27</v>
      </c>
      <c r="R58" s="195">
        <v>12.58</v>
      </c>
      <c r="S58" s="195">
        <v>7.84</v>
      </c>
      <c r="T58" s="195">
        <v>0</v>
      </c>
      <c r="U58" s="195">
        <v>61.79</v>
      </c>
      <c r="V58" s="195">
        <v>4.2300000000000004</v>
      </c>
      <c r="W58" s="195">
        <v>9.5500000000000007</v>
      </c>
      <c r="X58" s="195">
        <v>43.78</v>
      </c>
      <c r="Y58" s="195">
        <v>0</v>
      </c>
      <c r="Z58">
        <v>0</v>
      </c>
      <c r="AA58" s="195">
        <v>11</v>
      </c>
      <c r="AB58" s="195">
        <v>0</v>
      </c>
      <c r="AC58" s="195">
        <v>0</v>
      </c>
      <c r="AD58" s="195">
        <v>0</v>
      </c>
      <c r="AE58" s="195">
        <v>51.35</v>
      </c>
      <c r="AF58" s="195">
        <v>0</v>
      </c>
      <c r="AG58" s="195">
        <v>0</v>
      </c>
      <c r="AH58" s="195">
        <v>0</v>
      </c>
      <c r="AI58" s="195">
        <v>69.61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64.150000000000006</v>
      </c>
      <c r="AQ58" s="195">
        <v>22.76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9.1</v>
      </c>
      <c r="L59" s="195">
        <v>559.58000000000004</v>
      </c>
      <c r="M59" s="195">
        <v>27.31</v>
      </c>
      <c r="N59" s="195">
        <v>35.049999999999997</v>
      </c>
      <c r="O59" s="195">
        <v>0</v>
      </c>
      <c r="P59" s="195">
        <v>41.34</v>
      </c>
      <c r="Q59" s="195">
        <v>6.27</v>
      </c>
      <c r="R59" s="195">
        <v>12.58</v>
      </c>
      <c r="S59" s="195">
        <v>7.84</v>
      </c>
      <c r="T59" s="195">
        <v>0</v>
      </c>
      <c r="U59" s="195">
        <v>61.79</v>
      </c>
      <c r="V59" s="195">
        <v>4.2300000000000004</v>
      </c>
      <c r="W59" s="195">
        <v>9.5500000000000007</v>
      </c>
      <c r="X59" s="195">
        <v>43.78</v>
      </c>
      <c r="Y59" s="195">
        <v>0</v>
      </c>
      <c r="Z59">
        <v>0</v>
      </c>
      <c r="AA59" s="195">
        <v>11</v>
      </c>
      <c r="AB59" s="195">
        <v>0</v>
      </c>
      <c r="AC59" s="195">
        <v>0</v>
      </c>
      <c r="AD59" s="195">
        <v>0</v>
      </c>
      <c r="AE59" s="195">
        <v>51.35</v>
      </c>
      <c r="AF59" s="195">
        <v>0</v>
      </c>
      <c r="AG59" s="195">
        <v>0</v>
      </c>
      <c r="AH59" s="195">
        <v>0</v>
      </c>
      <c r="AI59" s="195">
        <v>69.61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64.150000000000006</v>
      </c>
      <c r="AQ59" s="195">
        <v>22.76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9.1</v>
      </c>
      <c r="L60" s="195">
        <v>559.58000000000004</v>
      </c>
      <c r="M60" s="195">
        <v>27.31</v>
      </c>
      <c r="N60" s="195">
        <v>35.049999999999997</v>
      </c>
      <c r="O60" s="195">
        <v>0</v>
      </c>
      <c r="P60" s="195">
        <v>41.34</v>
      </c>
      <c r="Q60" s="195">
        <v>6.27</v>
      </c>
      <c r="R60" s="195">
        <v>12.58</v>
      </c>
      <c r="S60" s="195">
        <v>7.83</v>
      </c>
      <c r="T60" s="195">
        <v>0</v>
      </c>
      <c r="U60" s="195">
        <v>61.79</v>
      </c>
      <c r="V60" s="195">
        <v>4.2300000000000004</v>
      </c>
      <c r="W60" s="195">
        <v>9.5500000000000007</v>
      </c>
      <c r="X60" s="195">
        <v>43.78</v>
      </c>
      <c r="Y60" s="195">
        <v>0</v>
      </c>
      <c r="Z60">
        <v>0</v>
      </c>
      <c r="AA60" s="195">
        <v>11</v>
      </c>
      <c r="AB60" s="195">
        <v>0</v>
      </c>
      <c r="AC60" s="195">
        <v>0</v>
      </c>
      <c r="AD60" s="195">
        <v>0</v>
      </c>
      <c r="AE60" s="195">
        <v>51.35</v>
      </c>
      <c r="AF60" s="195">
        <v>0</v>
      </c>
      <c r="AG60" s="195">
        <v>0</v>
      </c>
      <c r="AH60" s="195">
        <v>0</v>
      </c>
      <c r="AI60" s="195">
        <v>69.61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64.150000000000006</v>
      </c>
      <c r="AQ60" s="195">
        <v>22.76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9.18</v>
      </c>
      <c r="H61" s="195">
        <v>0</v>
      </c>
      <c r="I61" s="195">
        <v>0</v>
      </c>
      <c r="J61" s="195">
        <v>11.71</v>
      </c>
      <c r="K61" s="195">
        <v>9.1</v>
      </c>
      <c r="L61" s="195">
        <v>618.36</v>
      </c>
      <c r="M61" s="195">
        <v>27.31</v>
      </c>
      <c r="N61" s="195">
        <v>35.049999999999997</v>
      </c>
      <c r="O61" s="195">
        <v>0</v>
      </c>
      <c r="P61" s="195">
        <v>41.34</v>
      </c>
      <c r="Q61" s="195">
        <v>6.27</v>
      </c>
      <c r="R61" s="195">
        <v>12.58</v>
      </c>
      <c r="S61" s="195">
        <v>7.83</v>
      </c>
      <c r="T61" s="195">
        <v>0</v>
      </c>
      <c r="U61" s="195">
        <v>61.79</v>
      </c>
      <c r="V61" s="195">
        <v>4.2300000000000004</v>
      </c>
      <c r="W61" s="195">
        <v>9.5500000000000007</v>
      </c>
      <c r="X61" s="195">
        <v>43.78</v>
      </c>
      <c r="Y61" s="195">
        <v>0</v>
      </c>
      <c r="Z61">
        <v>0</v>
      </c>
      <c r="AA61" s="195">
        <v>11</v>
      </c>
      <c r="AB61" s="195">
        <v>0</v>
      </c>
      <c r="AC61" s="195">
        <v>0</v>
      </c>
      <c r="AD61" s="195">
        <v>0</v>
      </c>
      <c r="AE61" s="195">
        <v>51.35</v>
      </c>
      <c r="AF61" s="195">
        <v>0</v>
      </c>
      <c r="AG61" s="195">
        <v>0</v>
      </c>
      <c r="AH61" s="195">
        <v>0</v>
      </c>
      <c r="AI61" s="195">
        <v>69.61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64.150000000000006</v>
      </c>
      <c r="AQ61" s="195">
        <v>22.76</v>
      </c>
      <c r="AR61" s="195">
        <v>24.2</v>
      </c>
      <c r="AS61" s="195">
        <v>0</v>
      </c>
      <c r="AT61">
        <v>0</v>
      </c>
      <c r="AU61">
        <v>0</v>
      </c>
      <c r="AV61" s="195">
        <v>9.19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9.18</v>
      </c>
      <c r="H62" s="195">
        <v>0</v>
      </c>
      <c r="I62" s="195">
        <v>0</v>
      </c>
      <c r="J62" s="195">
        <v>11.71</v>
      </c>
      <c r="K62" s="195">
        <v>9.1</v>
      </c>
      <c r="L62" s="195">
        <v>618.36</v>
      </c>
      <c r="M62" s="195">
        <v>27.31</v>
      </c>
      <c r="N62" s="195">
        <v>35.049999999999997</v>
      </c>
      <c r="O62" s="195">
        <v>0</v>
      </c>
      <c r="P62" s="195">
        <v>41.34</v>
      </c>
      <c r="Q62" s="195">
        <v>6.27</v>
      </c>
      <c r="R62" s="195">
        <v>12.58</v>
      </c>
      <c r="S62" s="195">
        <v>7.83</v>
      </c>
      <c r="T62" s="195">
        <v>0</v>
      </c>
      <c r="U62" s="195">
        <v>61.79</v>
      </c>
      <c r="V62" s="195">
        <v>4.2300000000000004</v>
      </c>
      <c r="W62" s="195">
        <v>9.5500000000000007</v>
      </c>
      <c r="X62" s="195">
        <v>43.78</v>
      </c>
      <c r="Y62" s="195">
        <v>0</v>
      </c>
      <c r="Z62">
        <v>0</v>
      </c>
      <c r="AA62" s="195">
        <v>11</v>
      </c>
      <c r="AB62" s="195">
        <v>0</v>
      </c>
      <c r="AC62" s="195">
        <v>0</v>
      </c>
      <c r="AD62" s="195">
        <v>0</v>
      </c>
      <c r="AE62" s="195">
        <v>51.35</v>
      </c>
      <c r="AF62" s="195">
        <v>0</v>
      </c>
      <c r="AG62" s="195">
        <v>0</v>
      </c>
      <c r="AH62" s="195">
        <v>0</v>
      </c>
      <c r="AI62" s="195">
        <v>69.61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64.150000000000006</v>
      </c>
      <c r="AQ62" s="195">
        <v>22.76</v>
      </c>
      <c r="AR62" s="195">
        <v>24.2</v>
      </c>
      <c r="AS62" s="195">
        <v>0</v>
      </c>
      <c r="AT62">
        <v>0</v>
      </c>
      <c r="AU62">
        <v>0</v>
      </c>
      <c r="AV62" s="195">
        <v>9.19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9.18</v>
      </c>
      <c r="H63" s="195">
        <v>0</v>
      </c>
      <c r="I63" s="195">
        <v>0</v>
      </c>
      <c r="J63" s="195">
        <v>11.71</v>
      </c>
      <c r="K63" s="195">
        <v>9.1</v>
      </c>
      <c r="L63" s="195">
        <v>592.5</v>
      </c>
      <c r="M63" s="195">
        <v>27.31</v>
      </c>
      <c r="N63" s="195">
        <v>35.049999999999997</v>
      </c>
      <c r="O63" s="195">
        <v>0</v>
      </c>
      <c r="P63" s="195">
        <v>41.34</v>
      </c>
      <c r="Q63" s="195">
        <v>6.27</v>
      </c>
      <c r="R63" s="195">
        <v>12.58</v>
      </c>
      <c r="S63" s="195">
        <v>7.83</v>
      </c>
      <c r="T63" s="195">
        <v>0</v>
      </c>
      <c r="U63" s="195">
        <v>61.79</v>
      </c>
      <c r="V63" s="195">
        <v>4.2300000000000004</v>
      </c>
      <c r="W63" s="195">
        <v>9.5500000000000007</v>
      </c>
      <c r="X63" s="195">
        <v>43.78</v>
      </c>
      <c r="Y63" s="195">
        <v>0</v>
      </c>
      <c r="Z63">
        <v>0</v>
      </c>
      <c r="AA63" s="195">
        <v>11</v>
      </c>
      <c r="AB63" s="195">
        <v>0</v>
      </c>
      <c r="AC63" s="195">
        <v>0</v>
      </c>
      <c r="AD63" s="195">
        <v>0</v>
      </c>
      <c r="AE63" s="195">
        <v>51.35</v>
      </c>
      <c r="AF63" s="195">
        <v>0</v>
      </c>
      <c r="AG63" s="195">
        <v>0</v>
      </c>
      <c r="AH63" s="195">
        <v>0</v>
      </c>
      <c r="AI63" s="195">
        <v>69.61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64.150000000000006</v>
      </c>
      <c r="AQ63" s="195">
        <v>22.76</v>
      </c>
      <c r="AR63" s="195">
        <v>24.2</v>
      </c>
      <c r="AS63" s="195">
        <v>0</v>
      </c>
      <c r="AT63">
        <v>0</v>
      </c>
      <c r="AU63">
        <v>0</v>
      </c>
      <c r="AV63" s="195">
        <v>9.19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9.18</v>
      </c>
      <c r="H64" s="195">
        <v>0</v>
      </c>
      <c r="I64" s="195">
        <v>0</v>
      </c>
      <c r="J64" s="195">
        <v>11.71</v>
      </c>
      <c r="K64" s="195">
        <v>9.1</v>
      </c>
      <c r="L64" s="195">
        <v>592.5</v>
      </c>
      <c r="M64" s="195">
        <v>27.31</v>
      </c>
      <c r="N64" s="195">
        <v>35.049999999999997</v>
      </c>
      <c r="O64" s="195">
        <v>0</v>
      </c>
      <c r="P64" s="195">
        <v>41.34</v>
      </c>
      <c r="Q64" s="195">
        <v>6.27</v>
      </c>
      <c r="R64" s="195">
        <v>12.58</v>
      </c>
      <c r="S64" s="195">
        <v>7.83</v>
      </c>
      <c r="T64" s="195">
        <v>0</v>
      </c>
      <c r="U64" s="195">
        <v>61.79</v>
      </c>
      <c r="V64" s="195">
        <v>4.2300000000000004</v>
      </c>
      <c r="W64" s="195">
        <v>9.5500000000000007</v>
      </c>
      <c r="X64" s="195">
        <v>43.78</v>
      </c>
      <c r="Y64" s="195">
        <v>0</v>
      </c>
      <c r="Z64">
        <v>0</v>
      </c>
      <c r="AA64" s="195">
        <v>11</v>
      </c>
      <c r="AB64" s="195">
        <v>0</v>
      </c>
      <c r="AC64" s="195">
        <v>0</v>
      </c>
      <c r="AD64" s="195">
        <v>0</v>
      </c>
      <c r="AE64" s="195">
        <v>51.35</v>
      </c>
      <c r="AF64" s="195">
        <v>0</v>
      </c>
      <c r="AG64" s="195">
        <v>0</v>
      </c>
      <c r="AH64" s="195">
        <v>0</v>
      </c>
      <c r="AI64" s="195">
        <v>69.61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64.150000000000006</v>
      </c>
      <c r="AQ64" s="195">
        <v>22.76</v>
      </c>
      <c r="AR64" s="195">
        <v>24.2</v>
      </c>
      <c r="AS64" s="195">
        <v>0</v>
      </c>
      <c r="AT64">
        <v>0</v>
      </c>
      <c r="AU64">
        <v>0</v>
      </c>
      <c r="AV64" s="195">
        <v>9.19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9.18</v>
      </c>
      <c r="H65" s="195">
        <v>0</v>
      </c>
      <c r="I65" s="195">
        <v>0</v>
      </c>
      <c r="J65" s="195">
        <v>11.71</v>
      </c>
      <c r="K65" s="195">
        <v>9.1</v>
      </c>
      <c r="L65" s="195">
        <v>592.5</v>
      </c>
      <c r="M65" s="195">
        <v>27.31</v>
      </c>
      <c r="N65" s="195">
        <v>35.049999999999997</v>
      </c>
      <c r="O65" s="195">
        <v>0</v>
      </c>
      <c r="P65" s="195">
        <v>41.34</v>
      </c>
      <c r="Q65" s="195">
        <v>6.1</v>
      </c>
      <c r="R65" s="195">
        <v>12.58</v>
      </c>
      <c r="S65" s="195">
        <v>7.83</v>
      </c>
      <c r="T65" s="195">
        <v>0</v>
      </c>
      <c r="U65" s="195">
        <v>61.79</v>
      </c>
      <c r="V65" s="195">
        <v>4.2300000000000004</v>
      </c>
      <c r="W65" s="195">
        <v>8.4</v>
      </c>
      <c r="X65" s="195">
        <v>43.78</v>
      </c>
      <c r="Y65" s="195">
        <v>0</v>
      </c>
      <c r="Z65">
        <v>0</v>
      </c>
      <c r="AA65" s="195">
        <v>11</v>
      </c>
      <c r="AB65" s="195">
        <v>0</v>
      </c>
      <c r="AC65" s="195">
        <v>0</v>
      </c>
      <c r="AD65" s="195">
        <v>0</v>
      </c>
      <c r="AE65" s="195">
        <v>51.35</v>
      </c>
      <c r="AF65" s="195">
        <v>0</v>
      </c>
      <c r="AG65" s="195">
        <v>0</v>
      </c>
      <c r="AH65" s="195">
        <v>0</v>
      </c>
      <c r="AI65" s="195">
        <v>69.61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64.150000000000006</v>
      </c>
      <c r="AQ65" s="195">
        <v>22.76</v>
      </c>
      <c r="AR65" s="195">
        <v>24.2</v>
      </c>
      <c r="AS65" s="195">
        <v>0</v>
      </c>
      <c r="AT65">
        <v>0</v>
      </c>
      <c r="AU65">
        <v>0</v>
      </c>
      <c r="AV65" s="195">
        <v>9.19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9.18</v>
      </c>
      <c r="H66" s="195">
        <v>0</v>
      </c>
      <c r="I66" s="195">
        <v>0</v>
      </c>
      <c r="J66" s="195">
        <v>11.71</v>
      </c>
      <c r="K66" s="195">
        <v>9.1</v>
      </c>
      <c r="L66" s="195">
        <v>592.5</v>
      </c>
      <c r="M66" s="195">
        <v>27.31</v>
      </c>
      <c r="N66" s="195">
        <v>35.049999999999997</v>
      </c>
      <c r="O66" s="195">
        <v>0</v>
      </c>
      <c r="P66" s="195">
        <v>41.34</v>
      </c>
      <c r="Q66" s="195">
        <v>6.1</v>
      </c>
      <c r="R66" s="195">
        <v>12.58</v>
      </c>
      <c r="S66" s="195">
        <v>7.83</v>
      </c>
      <c r="T66" s="195">
        <v>0</v>
      </c>
      <c r="U66" s="195">
        <v>61.79</v>
      </c>
      <c r="V66" s="195">
        <v>4.2300000000000004</v>
      </c>
      <c r="W66" s="195">
        <v>9.4499999999999993</v>
      </c>
      <c r="X66" s="195">
        <v>43.78</v>
      </c>
      <c r="Y66" s="195">
        <v>0</v>
      </c>
      <c r="Z66">
        <v>0</v>
      </c>
      <c r="AA66" s="195">
        <v>11</v>
      </c>
      <c r="AB66" s="195">
        <v>0</v>
      </c>
      <c r="AC66" s="195">
        <v>0</v>
      </c>
      <c r="AD66" s="195">
        <v>0</v>
      </c>
      <c r="AE66" s="195">
        <v>51.35</v>
      </c>
      <c r="AF66" s="195">
        <v>0</v>
      </c>
      <c r="AG66" s="195">
        <v>0</v>
      </c>
      <c r="AH66" s="195">
        <v>0</v>
      </c>
      <c r="AI66" s="195">
        <v>69.61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64.150000000000006</v>
      </c>
      <c r="AQ66" s="195">
        <v>22.76</v>
      </c>
      <c r="AR66" s="195">
        <v>24.2</v>
      </c>
      <c r="AS66" s="195">
        <v>0</v>
      </c>
      <c r="AT66">
        <v>0</v>
      </c>
      <c r="AU66">
        <v>0</v>
      </c>
      <c r="AV66" s="195">
        <v>9.19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26.43</v>
      </c>
      <c r="H67" s="195">
        <v>0</v>
      </c>
      <c r="I67" s="195">
        <v>0</v>
      </c>
      <c r="J67" s="195">
        <v>40.729999999999997</v>
      </c>
      <c r="K67" s="195">
        <v>9.1</v>
      </c>
      <c r="L67" s="195">
        <v>592.5</v>
      </c>
      <c r="M67" s="195">
        <v>27.31</v>
      </c>
      <c r="N67" s="195">
        <v>35.049999999999997</v>
      </c>
      <c r="O67" s="195">
        <v>0</v>
      </c>
      <c r="P67" s="195">
        <v>41.34</v>
      </c>
      <c r="Q67" s="195">
        <v>5.93</v>
      </c>
      <c r="R67" s="195">
        <v>12.58</v>
      </c>
      <c r="S67" s="195">
        <v>7.83</v>
      </c>
      <c r="T67" s="195">
        <v>0</v>
      </c>
      <c r="U67" s="195">
        <v>61.79</v>
      </c>
      <c r="V67" s="195">
        <v>4.2300000000000004</v>
      </c>
      <c r="W67" s="195">
        <v>9.5500000000000007</v>
      </c>
      <c r="X67" s="195">
        <v>43.78</v>
      </c>
      <c r="Y67" s="195">
        <v>0</v>
      </c>
      <c r="Z67">
        <v>0</v>
      </c>
      <c r="AA67" s="195">
        <v>11</v>
      </c>
      <c r="AB67" s="195">
        <v>0</v>
      </c>
      <c r="AC67" s="195">
        <v>0</v>
      </c>
      <c r="AD67" s="195">
        <v>0</v>
      </c>
      <c r="AE67" s="195">
        <v>51.35</v>
      </c>
      <c r="AF67" s="195">
        <v>0</v>
      </c>
      <c r="AG67" s="195">
        <v>0</v>
      </c>
      <c r="AH67" s="195">
        <v>0</v>
      </c>
      <c r="AI67" s="195">
        <v>69.61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64.150000000000006</v>
      </c>
      <c r="AQ67" s="195">
        <v>22.76</v>
      </c>
      <c r="AR67" s="195">
        <v>24.2</v>
      </c>
      <c r="AS67" s="195">
        <v>0</v>
      </c>
      <c r="AT67">
        <v>0</v>
      </c>
      <c r="AU67">
        <v>0</v>
      </c>
      <c r="AV67" s="195">
        <v>27.93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26.43</v>
      </c>
      <c r="H68" s="195">
        <v>0</v>
      </c>
      <c r="I68" s="195">
        <v>0</v>
      </c>
      <c r="J68" s="195">
        <v>69.97</v>
      </c>
      <c r="K68" s="195">
        <v>9.1</v>
      </c>
      <c r="L68" s="195">
        <v>592.5</v>
      </c>
      <c r="M68" s="195">
        <v>27.31</v>
      </c>
      <c r="N68" s="195">
        <v>35.049999999999997</v>
      </c>
      <c r="O68" s="195">
        <v>0</v>
      </c>
      <c r="P68" s="195">
        <v>41.34</v>
      </c>
      <c r="Q68" s="195">
        <v>5.93</v>
      </c>
      <c r="R68" s="195">
        <v>12.58</v>
      </c>
      <c r="S68" s="195">
        <v>7.83</v>
      </c>
      <c r="T68" s="195">
        <v>0</v>
      </c>
      <c r="U68" s="195">
        <v>61.79</v>
      </c>
      <c r="V68" s="195">
        <v>4.2300000000000004</v>
      </c>
      <c r="W68" s="195">
        <v>9.5500000000000007</v>
      </c>
      <c r="X68" s="195">
        <v>43.78</v>
      </c>
      <c r="Y68" s="195">
        <v>0</v>
      </c>
      <c r="Z68">
        <v>0</v>
      </c>
      <c r="AA68" s="195">
        <v>11</v>
      </c>
      <c r="AB68" s="195">
        <v>0</v>
      </c>
      <c r="AC68" s="195">
        <v>0</v>
      </c>
      <c r="AD68" s="195">
        <v>0</v>
      </c>
      <c r="AE68" s="195">
        <v>51.35</v>
      </c>
      <c r="AF68" s="195">
        <v>0</v>
      </c>
      <c r="AG68" s="195">
        <v>0</v>
      </c>
      <c r="AH68" s="195">
        <v>0</v>
      </c>
      <c r="AI68" s="195">
        <v>69.61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64.150000000000006</v>
      </c>
      <c r="AQ68" s="195">
        <v>22.76</v>
      </c>
      <c r="AR68" s="195">
        <v>24.2</v>
      </c>
      <c r="AS68" s="195">
        <v>0</v>
      </c>
      <c r="AT68">
        <v>0</v>
      </c>
      <c r="AU68">
        <v>0</v>
      </c>
      <c r="AV68" s="195">
        <v>25.9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24.33</v>
      </c>
      <c r="H69" s="195">
        <v>0</v>
      </c>
      <c r="I69" s="195">
        <v>0</v>
      </c>
      <c r="J69" s="195">
        <v>69.97</v>
      </c>
      <c r="K69" s="195">
        <v>9.1</v>
      </c>
      <c r="L69" s="195">
        <v>592.5</v>
      </c>
      <c r="M69" s="195">
        <v>27.31</v>
      </c>
      <c r="N69" s="195">
        <v>35.049999999999997</v>
      </c>
      <c r="O69" s="195">
        <v>0</v>
      </c>
      <c r="P69" s="195">
        <v>41.34</v>
      </c>
      <c r="Q69" s="195">
        <v>5.93</v>
      </c>
      <c r="R69" s="195">
        <v>12.58</v>
      </c>
      <c r="S69" s="195">
        <v>7.83</v>
      </c>
      <c r="T69" s="195">
        <v>0</v>
      </c>
      <c r="U69" s="195">
        <v>61.79</v>
      </c>
      <c r="V69" s="195">
        <v>4.2300000000000004</v>
      </c>
      <c r="W69" s="195">
        <v>9.5500000000000007</v>
      </c>
      <c r="X69" s="195">
        <v>43.78</v>
      </c>
      <c r="Y69" s="195">
        <v>0</v>
      </c>
      <c r="Z69">
        <v>0</v>
      </c>
      <c r="AA69" s="195">
        <v>11</v>
      </c>
      <c r="AB69" s="195">
        <v>0</v>
      </c>
      <c r="AC69" s="195">
        <v>0</v>
      </c>
      <c r="AD69" s="195">
        <v>0</v>
      </c>
      <c r="AE69" s="195">
        <v>51.35</v>
      </c>
      <c r="AF69" s="195">
        <v>0</v>
      </c>
      <c r="AG69" s="195">
        <v>0</v>
      </c>
      <c r="AH69" s="195">
        <v>0</v>
      </c>
      <c r="AI69" s="195">
        <v>69.61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64.150000000000006</v>
      </c>
      <c r="AQ69" s="195">
        <v>22.76</v>
      </c>
      <c r="AR69" s="195">
        <v>21.9</v>
      </c>
      <c r="AS69" s="195">
        <v>0</v>
      </c>
      <c r="AT69">
        <v>0</v>
      </c>
      <c r="AU69">
        <v>0</v>
      </c>
      <c r="AV69" s="195">
        <v>23.87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22.23</v>
      </c>
      <c r="H70" s="195">
        <v>0</v>
      </c>
      <c r="I70" s="195">
        <v>0</v>
      </c>
      <c r="J70" s="195">
        <v>69.97</v>
      </c>
      <c r="K70" s="195">
        <v>9.1</v>
      </c>
      <c r="L70" s="195">
        <v>592.5</v>
      </c>
      <c r="M70" s="195">
        <v>27.31</v>
      </c>
      <c r="N70" s="195">
        <v>35.049999999999997</v>
      </c>
      <c r="O70" s="195">
        <v>0</v>
      </c>
      <c r="P70" s="195">
        <v>41.34</v>
      </c>
      <c r="Q70" s="195">
        <v>5.93</v>
      </c>
      <c r="R70" s="195">
        <v>12.58</v>
      </c>
      <c r="S70" s="195">
        <v>7.83</v>
      </c>
      <c r="T70" s="195">
        <v>0</v>
      </c>
      <c r="U70" s="195">
        <v>61.79</v>
      </c>
      <c r="V70" s="195">
        <v>4.2300000000000004</v>
      </c>
      <c r="W70" s="195">
        <v>9.5500000000000007</v>
      </c>
      <c r="X70" s="195">
        <v>43.78</v>
      </c>
      <c r="Y70" s="195">
        <v>0</v>
      </c>
      <c r="Z70">
        <v>0</v>
      </c>
      <c r="AA70" s="195">
        <v>11</v>
      </c>
      <c r="AB70" s="195">
        <v>0</v>
      </c>
      <c r="AC70" s="195">
        <v>0</v>
      </c>
      <c r="AD70" s="195">
        <v>0</v>
      </c>
      <c r="AE70" s="195">
        <v>51.35</v>
      </c>
      <c r="AF70" s="195">
        <v>0</v>
      </c>
      <c r="AG70" s="195">
        <v>0</v>
      </c>
      <c r="AH70" s="195">
        <v>0</v>
      </c>
      <c r="AI70" s="195">
        <v>69.61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64.150000000000006</v>
      </c>
      <c r="AQ70" s="195">
        <v>22.76</v>
      </c>
      <c r="AR70" s="195">
        <v>17.559999999999999</v>
      </c>
      <c r="AS70" s="195">
        <v>0</v>
      </c>
      <c r="AT70">
        <v>0</v>
      </c>
      <c r="AU70">
        <v>0</v>
      </c>
      <c r="AV70" s="195">
        <v>22.34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21.01</v>
      </c>
      <c r="H71" s="195">
        <v>0</v>
      </c>
      <c r="I71" s="195">
        <v>0</v>
      </c>
      <c r="J71" s="195">
        <v>65.73</v>
      </c>
      <c r="K71" s="195">
        <v>9.1</v>
      </c>
      <c r="L71" s="195">
        <v>592.5</v>
      </c>
      <c r="M71" s="195">
        <v>27.31</v>
      </c>
      <c r="N71" s="195">
        <v>35.049999999999997</v>
      </c>
      <c r="O71" s="195">
        <v>0</v>
      </c>
      <c r="P71" s="195">
        <v>41.34</v>
      </c>
      <c r="Q71" s="195">
        <v>5.93</v>
      </c>
      <c r="R71" s="195">
        <v>12.58</v>
      </c>
      <c r="S71" s="195">
        <v>7.83</v>
      </c>
      <c r="T71" s="195">
        <v>0</v>
      </c>
      <c r="U71" s="195">
        <v>61.79</v>
      </c>
      <c r="V71" s="195">
        <v>4.2300000000000004</v>
      </c>
      <c r="W71" s="195">
        <v>9.5500000000000007</v>
      </c>
      <c r="X71" s="195">
        <v>43.78</v>
      </c>
      <c r="Y71" s="195">
        <v>0</v>
      </c>
      <c r="Z71">
        <v>0</v>
      </c>
      <c r="AA71" s="195">
        <v>11</v>
      </c>
      <c r="AB71" s="195">
        <v>0</v>
      </c>
      <c r="AC71" s="195">
        <v>0</v>
      </c>
      <c r="AD71" s="195">
        <v>0</v>
      </c>
      <c r="AE71" s="195">
        <v>51.35</v>
      </c>
      <c r="AF71" s="195">
        <v>0</v>
      </c>
      <c r="AG71" s="195">
        <v>0</v>
      </c>
      <c r="AH71" s="195">
        <v>0</v>
      </c>
      <c r="AI71" s="195">
        <v>69.61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64.150000000000006</v>
      </c>
      <c r="AQ71" s="195">
        <v>22.76</v>
      </c>
      <c r="AR71" s="195">
        <v>14.53</v>
      </c>
      <c r="AS71" s="195">
        <v>0</v>
      </c>
      <c r="AT71">
        <v>0</v>
      </c>
      <c r="AU71">
        <v>0</v>
      </c>
      <c r="AV71" s="195">
        <v>22.34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28.53</v>
      </c>
      <c r="H72" s="195">
        <v>0</v>
      </c>
      <c r="I72" s="195">
        <v>0</v>
      </c>
      <c r="J72" s="195">
        <v>65.73</v>
      </c>
      <c r="K72" s="195">
        <v>9.1</v>
      </c>
      <c r="L72" s="195">
        <v>592.5</v>
      </c>
      <c r="M72" s="195">
        <v>27.31</v>
      </c>
      <c r="N72" s="195">
        <v>35.049999999999997</v>
      </c>
      <c r="O72" s="195">
        <v>0</v>
      </c>
      <c r="P72" s="195">
        <v>41.34</v>
      </c>
      <c r="Q72" s="195">
        <v>5.93</v>
      </c>
      <c r="R72" s="195">
        <v>12.58</v>
      </c>
      <c r="S72" s="195">
        <v>7.83</v>
      </c>
      <c r="T72" s="195">
        <v>0</v>
      </c>
      <c r="U72" s="195">
        <v>61.79</v>
      </c>
      <c r="V72" s="195">
        <v>4.2300000000000004</v>
      </c>
      <c r="W72" s="195">
        <v>9.5500000000000007</v>
      </c>
      <c r="X72" s="195">
        <v>43.78</v>
      </c>
      <c r="Y72" s="195">
        <v>0</v>
      </c>
      <c r="Z72">
        <v>0</v>
      </c>
      <c r="AA72" s="195">
        <v>11</v>
      </c>
      <c r="AB72" s="195">
        <v>0</v>
      </c>
      <c r="AC72" s="195">
        <v>0</v>
      </c>
      <c r="AD72" s="195">
        <v>0</v>
      </c>
      <c r="AE72" s="195">
        <v>51.35</v>
      </c>
      <c r="AF72" s="195">
        <v>0</v>
      </c>
      <c r="AG72" s="195">
        <v>0</v>
      </c>
      <c r="AH72" s="195">
        <v>0</v>
      </c>
      <c r="AI72" s="195">
        <v>69.61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64.150000000000006</v>
      </c>
      <c r="AQ72" s="195">
        <v>22.76</v>
      </c>
      <c r="AR72" s="195">
        <v>11.37</v>
      </c>
      <c r="AS72" s="195">
        <v>0</v>
      </c>
      <c r="AT72">
        <v>0</v>
      </c>
      <c r="AU72">
        <v>0</v>
      </c>
      <c r="AV72" s="195">
        <v>22.34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28.53</v>
      </c>
      <c r="H73" s="195">
        <v>0</v>
      </c>
      <c r="I73" s="195">
        <v>0</v>
      </c>
      <c r="J73" s="195">
        <v>76.33</v>
      </c>
      <c r="K73" s="195">
        <v>9.1</v>
      </c>
      <c r="L73" s="195">
        <v>592.5</v>
      </c>
      <c r="M73" s="195">
        <v>27.31</v>
      </c>
      <c r="N73" s="195">
        <v>35.049999999999997</v>
      </c>
      <c r="O73" s="195">
        <v>0</v>
      </c>
      <c r="P73" s="195">
        <v>41.34</v>
      </c>
      <c r="Q73" s="195">
        <v>5.93</v>
      </c>
      <c r="R73" s="195">
        <v>12.58</v>
      </c>
      <c r="S73" s="195">
        <v>7.83</v>
      </c>
      <c r="T73" s="195">
        <v>0</v>
      </c>
      <c r="U73" s="195">
        <v>61.79</v>
      </c>
      <c r="V73" s="195">
        <v>4.2300000000000004</v>
      </c>
      <c r="W73" s="195">
        <v>9.5500000000000007</v>
      </c>
      <c r="X73" s="195">
        <v>43.78</v>
      </c>
      <c r="Y73" s="195">
        <v>0</v>
      </c>
      <c r="Z73">
        <v>0</v>
      </c>
      <c r="AA73" s="195">
        <v>11</v>
      </c>
      <c r="AB73" s="195">
        <v>0</v>
      </c>
      <c r="AC73" s="195">
        <v>0</v>
      </c>
      <c r="AD73" s="195">
        <v>0</v>
      </c>
      <c r="AE73" s="195">
        <v>51</v>
      </c>
      <c r="AF73" s="195">
        <v>0</v>
      </c>
      <c r="AG73" s="195">
        <v>0</v>
      </c>
      <c r="AH73" s="195">
        <v>0</v>
      </c>
      <c r="AI73" s="195">
        <v>69.61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64.150000000000006</v>
      </c>
      <c r="AQ73" s="195">
        <v>22.76</v>
      </c>
      <c r="AR73" s="195">
        <v>6.65</v>
      </c>
      <c r="AS73" s="195">
        <v>0</v>
      </c>
      <c r="AT73">
        <v>0</v>
      </c>
      <c r="AU73">
        <v>0</v>
      </c>
      <c r="AV73" s="195">
        <v>22.34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28.53</v>
      </c>
      <c r="H74" s="195">
        <v>0</v>
      </c>
      <c r="I74" s="195">
        <v>0</v>
      </c>
      <c r="J74" s="195">
        <v>76.33</v>
      </c>
      <c r="K74" s="195">
        <v>9.1</v>
      </c>
      <c r="L74" s="195">
        <v>592.5</v>
      </c>
      <c r="M74" s="195">
        <v>27.31</v>
      </c>
      <c r="N74" s="195">
        <v>35.049999999999997</v>
      </c>
      <c r="O74" s="195">
        <v>0</v>
      </c>
      <c r="P74" s="195">
        <v>41.34</v>
      </c>
      <c r="Q74" s="195">
        <v>5.93</v>
      </c>
      <c r="R74" s="195">
        <v>12.58</v>
      </c>
      <c r="S74" s="195">
        <v>7.83</v>
      </c>
      <c r="T74" s="195">
        <v>0</v>
      </c>
      <c r="U74" s="195">
        <v>61.79</v>
      </c>
      <c r="V74" s="195">
        <v>4.2300000000000004</v>
      </c>
      <c r="W74" s="195">
        <v>9.5500000000000007</v>
      </c>
      <c r="X74" s="195">
        <v>43.78</v>
      </c>
      <c r="Y74" s="195">
        <v>0</v>
      </c>
      <c r="Z74">
        <v>0</v>
      </c>
      <c r="AA74" s="195">
        <v>11</v>
      </c>
      <c r="AB74" s="195">
        <v>0</v>
      </c>
      <c r="AC74" s="195">
        <v>0</v>
      </c>
      <c r="AD74" s="195">
        <v>0</v>
      </c>
      <c r="AE74" s="195">
        <v>51</v>
      </c>
      <c r="AF74" s="195">
        <v>0</v>
      </c>
      <c r="AG74" s="195">
        <v>0</v>
      </c>
      <c r="AH74" s="195">
        <v>0</v>
      </c>
      <c r="AI74" s="195">
        <v>69.61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64.150000000000006</v>
      </c>
      <c r="AQ74" s="195">
        <v>22.76</v>
      </c>
      <c r="AR74" s="195">
        <v>4.01</v>
      </c>
      <c r="AS74" s="195">
        <v>0</v>
      </c>
      <c r="AT74">
        <v>0</v>
      </c>
      <c r="AU74">
        <v>0</v>
      </c>
      <c r="AV74" s="195">
        <v>22.34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28.53</v>
      </c>
      <c r="H75" s="195">
        <v>0</v>
      </c>
      <c r="I75" s="195">
        <v>0</v>
      </c>
      <c r="J75" s="195">
        <v>76.33</v>
      </c>
      <c r="K75" s="195">
        <v>9.1</v>
      </c>
      <c r="L75" s="195">
        <v>586.94000000000005</v>
      </c>
      <c r="M75" s="195">
        <v>27.31</v>
      </c>
      <c r="N75" s="195">
        <v>35.049999999999997</v>
      </c>
      <c r="O75" s="195">
        <v>0</v>
      </c>
      <c r="P75" s="195">
        <v>41.34</v>
      </c>
      <c r="Q75" s="195">
        <v>5.93</v>
      </c>
      <c r="R75" s="195">
        <v>12.58</v>
      </c>
      <c r="S75" s="195">
        <v>7.84</v>
      </c>
      <c r="T75" s="195">
        <v>0</v>
      </c>
      <c r="U75" s="195">
        <v>61.94</v>
      </c>
      <c r="V75" s="195">
        <v>4.2300000000000004</v>
      </c>
      <c r="W75" s="195">
        <v>11.97</v>
      </c>
      <c r="X75" s="195">
        <v>43.78</v>
      </c>
      <c r="Y75" s="195">
        <v>0</v>
      </c>
      <c r="Z75">
        <v>0</v>
      </c>
      <c r="AA75" s="195">
        <v>11</v>
      </c>
      <c r="AB75" s="195">
        <v>0</v>
      </c>
      <c r="AC75" s="195">
        <v>0</v>
      </c>
      <c r="AD75" s="195">
        <v>0</v>
      </c>
      <c r="AE75" s="195">
        <v>51</v>
      </c>
      <c r="AF75" s="195">
        <v>0</v>
      </c>
      <c r="AG75" s="195">
        <v>0</v>
      </c>
      <c r="AH75" s="195">
        <v>0</v>
      </c>
      <c r="AI75" s="195">
        <v>69.61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64.150000000000006</v>
      </c>
      <c r="AQ75" s="195">
        <v>22.76</v>
      </c>
      <c r="AR75" s="195">
        <v>0</v>
      </c>
      <c r="AS75" s="195">
        <v>0</v>
      </c>
      <c r="AT75">
        <v>0</v>
      </c>
      <c r="AU75">
        <v>0</v>
      </c>
      <c r="AV75" s="195">
        <v>22.34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28.53</v>
      </c>
      <c r="H76" s="195">
        <v>0</v>
      </c>
      <c r="I76" s="195">
        <v>0</v>
      </c>
      <c r="J76" s="195">
        <v>76.33</v>
      </c>
      <c r="K76" s="195">
        <v>9.1</v>
      </c>
      <c r="L76" s="195">
        <v>586.94000000000005</v>
      </c>
      <c r="M76" s="195">
        <v>27.31</v>
      </c>
      <c r="N76" s="195">
        <v>35.049999999999997</v>
      </c>
      <c r="O76" s="195">
        <v>0</v>
      </c>
      <c r="P76" s="195">
        <v>41.34</v>
      </c>
      <c r="Q76" s="195">
        <v>5.93</v>
      </c>
      <c r="R76" s="195">
        <v>12.58</v>
      </c>
      <c r="S76" s="195">
        <v>7.84</v>
      </c>
      <c r="T76" s="195">
        <v>0</v>
      </c>
      <c r="U76" s="195">
        <v>61.94</v>
      </c>
      <c r="V76" s="195">
        <v>4.2300000000000004</v>
      </c>
      <c r="W76" s="195">
        <v>11.97</v>
      </c>
      <c r="X76" s="195">
        <v>43.78</v>
      </c>
      <c r="Y76" s="195">
        <v>0</v>
      </c>
      <c r="Z76">
        <v>0</v>
      </c>
      <c r="AA76" s="195">
        <v>11</v>
      </c>
      <c r="AB76" s="195">
        <v>0</v>
      </c>
      <c r="AC76" s="195">
        <v>0</v>
      </c>
      <c r="AD76" s="195">
        <v>0</v>
      </c>
      <c r="AE76" s="195">
        <v>51</v>
      </c>
      <c r="AF76" s="195">
        <v>0</v>
      </c>
      <c r="AG76" s="195">
        <v>0</v>
      </c>
      <c r="AH76" s="195">
        <v>0</v>
      </c>
      <c r="AI76" s="195">
        <v>69.61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64.150000000000006</v>
      </c>
      <c r="AQ76" s="195">
        <v>22.76</v>
      </c>
      <c r="AR76" s="195">
        <v>0</v>
      </c>
      <c r="AS76" s="195">
        <v>0</v>
      </c>
      <c r="AT76">
        <v>0</v>
      </c>
      <c r="AU76">
        <v>0</v>
      </c>
      <c r="AV76" s="195">
        <v>22.34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6.85</v>
      </c>
      <c r="E77" s="195">
        <v>0</v>
      </c>
      <c r="F77" s="195">
        <v>0</v>
      </c>
      <c r="G77" s="195">
        <v>28.53</v>
      </c>
      <c r="H77" s="195">
        <v>0</v>
      </c>
      <c r="I77" s="195">
        <v>0</v>
      </c>
      <c r="J77" s="195">
        <v>76.33</v>
      </c>
      <c r="K77" s="195">
        <v>9.1</v>
      </c>
      <c r="L77" s="195">
        <v>586.94000000000005</v>
      </c>
      <c r="M77" s="195">
        <v>27.31</v>
      </c>
      <c r="N77" s="195">
        <v>35.049999999999997</v>
      </c>
      <c r="O77" s="195">
        <v>0</v>
      </c>
      <c r="P77" s="195">
        <v>41.34</v>
      </c>
      <c r="Q77" s="195">
        <v>5.93</v>
      </c>
      <c r="R77" s="195">
        <v>12.58</v>
      </c>
      <c r="S77" s="195">
        <v>7.84</v>
      </c>
      <c r="T77" s="195">
        <v>0</v>
      </c>
      <c r="U77" s="195">
        <v>61.94</v>
      </c>
      <c r="V77" s="195">
        <v>4.2300000000000004</v>
      </c>
      <c r="W77" s="195">
        <v>11.97</v>
      </c>
      <c r="X77" s="195">
        <v>43.78</v>
      </c>
      <c r="Y77" s="195">
        <v>0</v>
      </c>
      <c r="Z77">
        <v>0</v>
      </c>
      <c r="AA77" s="195">
        <v>11</v>
      </c>
      <c r="AB77" s="195">
        <v>0</v>
      </c>
      <c r="AC77" s="195">
        <v>0</v>
      </c>
      <c r="AD77" s="195">
        <v>0</v>
      </c>
      <c r="AE77" s="195">
        <v>51</v>
      </c>
      <c r="AF77" s="195">
        <v>0</v>
      </c>
      <c r="AG77" s="195">
        <v>0</v>
      </c>
      <c r="AH77" s="195">
        <v>0</v>
      </c>
      <c r="AI77" s="195">
        <v>69.61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64.150000000000006</v>
      </c>
      <c r="AQ77" s="195">
        <v>22.76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6.85</v>
      </c>
      <c r="E78" s="195">
        <v>0</v>
      </c>
      <c r="F78" s="195">
        <v>0</v>
      </c>
      <c r="G78" s="195">
        <v>28.53</v>
      </c>
      <c r="H78" s="195">
        <v>0</v>
      </c>
      <c r="I78" s="195">
        <v>0</v>
      </c>
      <c r="J78" s="195">
        <v>76.33</v>
      </c>
      <c r="K78" s="195">
        <v>9.1</v>
      </c>
      <c r="L78" s="195">
        <v>559.58000000000004</v>
      </c>
      <c r="M78" s="195">
        <v>27.31</v>
      </c>
      <c r="N78" s="195">
        <v>35.049999999999997</v>
      </c>
      <c r="O78" s="195">
        <v>0</v>
      </c>
      <c r="P78" s="195">
        <v>41.34</v>
      </c>
      <c r="Q78" s="195">
        <v>5.93</v>
      </c>
      <c r="R78" s="195">
        <v>12.58</v>
      </c>
      <c r="S78" s="195">
        <v>7.84</v>
      </c>
      <c r="T78" s="195">
        <v>0</v>
      </c>
      <c r="U78" s="195">
        <v>61.94</v>
      </c>
      <c r="V78" s="195">
        <v>4.2300000000000004</v>
      </c>
      <c r="W78" s="195">
        <v>11.97</v>
      </c>
      <c r="X78" s="195">
        <v>43.78</v>
      </c>
      <c r="Y78" s="195">
        <v>0</v>
      </c>
      <c r="Z78">
        <v>0</v>
      </c>
      <c r="AA78" s="195">
        <v>11</v>
      </c>
      <c r="AB78" s="195">
        <v>0</v>
      </c>
      <c r="AC78" s="195">
        <v>0</v>
      </c>
      <c r="AD78" s="195">
        <v>0</v>
      </c>
      <c r="AE78" s="195">
        <v>51</v>
      </c>
      <c r="AF78" s="195">
        <v>0</v>
      </c>
      <c r="AG78" s="195">
        <v>0</v>
      </c>
      <c r="AH78" s="195">
        <v>0</v>
      </c>
      <c r="AI78" s="195">
        <v>69.61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64.150000000000006</v>
      </c>
      <c r="AQ78" s="195">
        <v>22.76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6.85</v>
      </c>
      <c r="E79" s="195">
        <v>0</v>
      </c>
      <c r="F79" s="195">
        <v>0</v>
      </c>
      <c r="G79" s="195">
        <v>28.53</v>
      </c>
      <c r="H79" s="195">
        <v>0</v>
      </c>
      <c r="I79" s="195">
        <v>0</v>
      </c>
      <c r="J79" s="195">
        <v>76.33</v>
      </c>
      <c r="K79" s="195">
        <v>9.1</v>
      </c>
      <c r="L79" s="195">
        <v>559.58000000000004</v>
      </c>
      <c r="M79" s="195">
        <v>27.31</v>
      </c>
      <c r="N79" s="195">
        <v>35.049999999999997</v>
      </c>
      <c r="O79" s="195">
        <v>0</v>
      </c>
      <c r="P79" s="195">
        <v>41.34</v>
      </c>
      <c r="Q79" s="195">
        <v>5.93</v>
      </c>
      <c r="R79" s="195">
        <v>12.58</v>
      </c>
      <c r="S79" s="195">
        <v>7.84</v>
      </c>
      <c r="T79" s="195">
        <v>0</v>
      </c>
      <c r="U79" s="195">
        <v>61.94</v>
      </c>
      <c r="V79" s="195">
        <v>4.2300000000000004</v>
      </c>
      <c r="W79" s="195">
        <v>11.97</v>
      </c>
      <c r="X79" s="195">
        <v>43.78</v>
      </c>
      <c r="Y79" s="195">
        <v>0</v>
      </c>
      <c r="Z79">
        <v>0</v>
      </c>
      <c r="AA79" s="195">
        <v>11</v>
      </c>
      <c r="AB79" s="195">
        <v>0</v>
      </c>
      <c r="AC79" s="195">
        <v>0</v>
      </c>
      <c r="AD79" s="195">
        <v>0</v>
      </c>
      <c r="AE79" s="195">
        <v>51</v>
      </c>
      <c r="AF79" s="195">
        <v>0</v>
      </c>
      <c r="AG79" s="195">
        <v>0</v>
      </c>
      <c r="AH79" s="195">
        <v>0</v>
      </c>
      <c r="AI79" s="195">
        <v>69.61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64.150000000000006</v>
      </c>
      <c r="AQ79" s="195">
        <v>22.76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6.85</v>
      </c>
      <c r="E80" s="195">
        <v>0</v>
      </c>
      <c r="F80" s="195">
        <v>0</v>
      </c>
      <c r="G80" s="195">
        <v>28.53</v>
      </c>
      <c r="H80" s="195">
        <v>0</v>
      </c>
      <c r="I80" s="195">
        <v>0</v>
      </c>
      <c r="J80" s="195">
        <v>76.33</v>
      </c>
      <c r="K80" s="195">
        <v>9.1</v>
      </c>
      <c r="L80" s="195">
        <v>559.58000000000004</v>
      </c>
      <c r="M80" s="195">
        <v>27.31</v>
      </c>
      <c r="N80" s="195">
        <v>35.049999999999997</v>
      </c>
      <c r="O80" s="195">
        <v>0</v>
      </c>
      <c r="P80" s="195">
        <v>41.34</v>
      </c>
      <c r="Q80" s="195">
        <v>5.93</v>
      </c>
      <c r="R80" s="195">
        <v>12.58</v>
      </c>
      <c r="S80" s="195">
        <v>7.84</v>
      </c>
      <c r="T80" s="195">
        <v>0</v>
      </c>
      <c r="U80" s="195">
        <v>61.94</v>
      </c>
      <c r="V80" s="195">
        <v>4.2300000000000004</v>
      </c>
      <c r="W80" s="195">
        <v>11.97</v>
      </c>
      <c r="X80" s="195">
        <v>43.78</v>
      </c>
      <c r="Y80" s="195">
        <v>0</v>
      </c>
      <c r="Z80">
        <v>0</v>
      </c>
      <c r="AA80" s="195">
        <v>11</v>
      </c>
      <c r="AB80" s="195">
        <v>0</v>
      </c>
      <c r="AC80" s="195">
        <v>0</v>
      </c>
      <c r="AD80" s="195">
        <v>0</v>
      </c>
      <c r="AE80" s="195">
        <v>51</v>
      </c>
      <c r="AF80" s="195">
        <v>0</v>
      </c>
      <c r="AG80" s="195">
        <v>0</v>
      </c>
      <c r="AH80" s="195">
        <v>0</v>
      </c>
      <c r="AI80" s="195">
        <v>69.61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64.150000000000006</v>
      </c>
      <c r="AQ80" s="195">
        <v>22.76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6.85</v>
      </c>
      <c r="E81" s="195">
        <v>0</v>
      </c>
      <c r="F81" s="195">
        <v>0</v>
      </c>
      <c r="G81" s="195">
        <v>28.53</v>
      </c>
      <c r="H81" s="195">
        <v>0</v>
      </c>
      <c r="I81" s="195">
        <v>0</v>
      </c>
      <c r="J81" s="195">
        <v>76.33</v>
      </c>
      <c r="K81" s="195">
        <v>9.1</v>
      </c>
      <c r="L81" s="195">
        <v>559.58000000000004</v>
      </c>
      <c r="M81" s="195">
        <v>27.31</v>
      </c>
      <c r="N81" s="195">
        <v>35.049999999999997</v>
      </c>
      <c r="O81" s="195">
        <v>0</v>
      </c>
      <c r="P81" s="195">
        <v>41.34</v>
      </c>
      <c r="Q81" s="195">
        <v>5.93</v>
      </c>
      <c r="R81" s="195">
        <v>12.58</v>
      </c>
      <c r="S81" s="195">
        <v>7.84</v>
      </c>
      <c r="T81" s="195">
        <v>0</v>
      </c>
      <c r="U81" s="195">
        <v>61.94</v>
      </c>
      <c r="V81" s="195">
        <v>4.2300000000000004</v>
      </c>
      <c r="W81" s="195">
        <v>11.97</v>
      </c>
      <c r="X81" s="195">
        <v>43.78</v>
      </c>
      <c r="Y81" s="195">
        <v>0</v>
      </c>
      <c r="Z81">
        <v>0</v>
      </c>
      <c r="AA81" s="195">
        <v>11</v>
      </c>
      <c r="AB81" s="195">
        <v>0</v>
      </c>
      <c r="AC81" s="195">
        <v>0</v>
      </c>
      <c r="AD81" s="195">
        <v>0</v>
      </c>
      <c r="AE81" s="195">
        <v>51</v>
      </c>
      <c r="AF81" s="195">
        <v>0</v>
      </c>
      <c r="AG81" s="195">
        <v>0</v>
      </c>
      <c r="AH81" s="195">
        <v>0</v>
      </c>
      <c r="AI81" s="195">
        <v>69.61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64.150000000000006</v>
      </c>
      <c r="AQ81" s="195">
        <v>22.76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6.85</v>
      </c>
      <c r="E82" s="195">
        <v>0</v>
      </c>
      <c r="F82" s="195">
        <v>0</v>
      </c>
      <c r="G82" s="195">
        <v>28.53</v>
      </c>
      <c r="H82" s="195">
        <v>0</v>
      </c>
      <c r="I82" s="195">
        <v>0</v>
      </c>
      <c r="J82" s="195">
        <v>76.33</v>
      </c>
      <c r="K82" s="195">
        <v>9.1</v>
      </c>
      <c r="L82" s="195">
        <v>559.58000000000004</v>
      </c>
      <c r="M82" s="195">
        <v>27.31</v>
      </c>
      <c r="N82" s="195">
        <v>35.049999999999997</v>
      </c>
      <c r="O82" s="195">
        <v>0</v>
      </c>
      <c r="P82" s="195">
        <v>41.34</v>
      </c>
      <c r="Q82" s="195">
        <v>5.93</v>
      </c>
      <c r="R82" s="195">
        <v>12.58</v>
      </c>
      <c r="S82" s="195">
        <v>7.84</v>
      </c>
      <c r="T82" s="195">
        <v>0</v>
      </c>
      <c r="U82" s="195">
        <v>61.94</v>
      </c>
      <c r="V82" s="195">
        <v>4.2300000000000004</v>
      </c>
      <c r="W82" s="195">
        <v>11.97</v>
      </c>
      <c r="X82" s="195">
        <v>43.78</v>
      </c>
      <c r="Y82" s="195">
        <v>0</v>
      </c>
      <c r="Z82">
        <v>0</v>
      </c>
      <c r="AA82" s="195">
        <v>11</v>
      </c>
      <c r="AB82" s="195">
        <v>0</v>
      </c>
      <c r="AC82" s="195">
        <v>0</v>
      </c>
      <c r="AD82" s="195">
        <v>0</v>
      </c>
      <c r="AE82" s="195">
        <v>51</v>
      </c>
      <c r="AF82" s="195">
        <v>0</v>
      </c>
      <c r="AG82" s="195">
        <v>0</v>
      </c>
      <c r="AH82" s="195">
        <v>0</v>
      </c>
      <c r="AI82" s="195">
        <v>69.61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64.150000000000006</v>
      </c>
      <c r="AQ82" s="195">
        <v>22.76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6.85</v>
      </c>
      <c r="E83" s="195">
        <v>0</v>
      </c>
      <c r="F83" s="195">
        <v>0</v>
      </c>
      <c r="G83" s="195">
        <v>28.53</v>
      </c>
      <c r="H83" s="195">
        <v>0</v>
      </c>
      <c r="I83" s="195">
        <v>0</v>
      </c>
      <c r="J83" s="195">
        <v>76.33</v>
      </c>
      <c r="K83" s="195">
        <v>9.1</v>
      </c>
      <c r="L83" s="195">
        <v>559.58000000000004</v>
      </c>
      <c r="M83" s="195">
        <v>27.31</v>
      </c>
      <c r="N83" s="195">
        <v>35.049999999999997</v>
      </c>
      <c r="O83" s="195">
        <v>0</v>
      </c>
      <c r="P83" s="195">
        <v>41.34</v>
      </c>
      <c r="Q83" s="195">
        <v>5.93</v>
      </c>
      <c r="R83" s="195">
        <v>12.58</v>
      </c>
      <c r="S83" s="195">
        <v>7.84</v>
      </c>
      <c r="T83" s="195">
        <v>0</v>
      </c>
      <c r="U83" s="195">
        <v>61.94</v>
      </c>
      <c r="V83" s="195">
        <v>4.2300000000000004</v>
      </c>
      <c r="W83" s="195">
        <v>11.97</v>
      </c>
      <c r="X83" s="195">
        <v>43.78</v>
      </c>
      <c r="Y83" s="195">
        <v>0</v>
      </c>
      <c r="Z83">
        <v>0</v>
      </c>
      <c r="AA83" s="195">
        <v>11</v>
      </c>
      <c r="AB83" s="195">
        <v>0</v>
      </c>
      <c r="AC83" s="195">
        <v>0</v>
      </c>
      <c r="AD83" s="195">
        <v>0</v>
      </c>
      <c r="AE83" s="195">
        <v>51</v>
      </c>
      <c r="AF83" s="195">
        <v>0</v>
      </c>
      <c r="AG83" s="195">
        <v>0</v>
      </c>
      <c r="AH83" s="195">
        <v>0</v>
      </c>
      <c r="AI83" s="195">
        <v>69.61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64.150000000000006</v>
      </c>
      <c r="AQ83" s="195">
        <v>22.76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6.85</v>
      </c>
      <c r="E84" s="195">
        <v>0</v>
      </c>
      <c r="F84" s="195">
        <v>0</v>
      </c>
      <c r="G84" s="195">
        <v>28.53</v>
      </c>
      <c r="H84" s="195">
        <v>0</v>
      </c>
      <c r="I84" s="195">
        <v>0</v>
      </c>
      <c r="J84" s="195">
        <v>76.33</v>
      </c>
      <c r="K84" s="195">
        <v>9.1</v>
      </c>
      <c r="L84" s="195">
        <v>559.58000000000004</v>
      </c>
      <c r="M84" s="195">
        <v>27.31</v>
      </c>
      <c r="N84" s="195">
        <v>35.049999999999997</v>
      </c>
      <c r="O84" s="195">
        <v>0</v>
      </c>
      <c r="P84" s="195">
        <v>41.34</v>
      </c>
      <c r="Q84" s="195">
        <v>5.93</v>
      </c>
      <c r="R84" s="195">
        <v>12.58</v>
      </c>
      <c r="S84" s="195">
        <v>7.84</v>
      </c>
      <c r="T84" s="195">
        <v>0</v>
      </c>
      <c r="U84" s="195">
        <v>61.94</v>
      </c>
      <c r="V84" s="195">
        <v>4.2300000000000004</v>
      </c>
      <c r="W84" s="195">
        <v>11.97</v>
      </c>
      <c r="X84" s="195">
        <v>43.78</v>
      </c>
      <c r="Y84" s="195">
        <v>0</v>
      </c>
      <c r="Z84">
        <v>0</v>
      </c>
      <c r="AA84" s="195">
        <v>11</v>
      </c>
      <c r="AB84" s="195">
        <v>0</v>
      </c>
      <c r="AC84" s="195">
        <v>0</v>
      </c>
      <c r="AD84" s="195">
        <v>0</v>
      </c>
      <c r="AE84" s="195">
        <v>51</v>
      </c>
      <c r="AF84" s="195">
        <v>0</v>
      </c>
      <c r="AG84" s="195">
        <v>0</v>
      </c>
      <c r="AH84" s="195">
        <v>0</v>
      </c>
      <c r="AI84" s="195">
        <v>69.61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64.150000000000006</v>
      </c>
      <c r="AQ84" s="195">
        <v>22.76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6.85</v>
      </c>
      <c r="E85" s="195">
        <v>0</v>
      </c>
      <c r="F85" s="195">
        <v>0</v>
      </c>
      <c r="G85" s="195">
        <v>28.53</v>
      </c>
      <c r="H85" s="195">
        <v>0</v>
      </c>
      <c r="I85" s="195">
        <v>0</v>
      </c>
      <c r="J85" s="195">
        <v>76.33</v>
      </c>
      <c r="K85" s="195">
        <v>9.1</v>
      </c>
      <c r="L85" s="195">
        <v>559.58000000000004</v>
      </c>
      <c r="M85" s="195">
        <v>27.31</v>
      </c>
      <c r="N85" s="195">
        <v>35.049999999999997</v>
      </c>
      <c r="O85" s="195">
        <v>0</v>
      </c>
      <c r="P85" s="195">
        <v>41.34</v>
      </c>
      <c r="Q85" s="195">
        <v>5.93</v>
      </c>
      <c r="R85" s="195">
        <v>12.58</v>
      </c>
      <c r="S85" s="195">
        <v>7.84</v>
      </c>
      <c r="T85" s="195">
        <v>0</v>
      </c>
      <c r="U85" s="195">
        <v>61.94</v>
      </c>
      <c r="V85" s="195">
        <v>4.2300000000000004</v>
      </c>
      <c r="W85" s="195">
        <v>11.97</v>
      </c>
      <c r="X85" s="195">
        <v>43.78</v>
      </c>
      <c r="Y85" s="195">
        <v>0</v>
      </c>
      <c r="Z85">
        <v>0</v>
      </c>
      <c r="AA85" s="195">
        <v>11</v>
      </c>
      <c r="AB85" s="195">
        <v>0</v>
      </c>
      <c r="AC85" s="195">
        <v>0</v>
      </c>
      <c r="AD85" s="195">
        <v>0</v>
      </c>
      <c r="AE85" s="195">
        <v>51</v>
      </c>
      <c r="AF85" s="195">
        <v>0</v>
      </c>
      <c r="AG85" s="195">
        <v>0</v>
      </c>
      <c r="AH85" s="195">
        <v>0</v>
      </c>
      <c r="AI85" s="195">
        <v>69.61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64.150000000000006</v>
      </c>
      <c r="AQ85" s="195">
        <v>22.76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6.85</v>
      </c>
      <c r="E86" s="195">
        <v>0</v>
      </c>
      <c r="F86" s="195">
        <v>0</v>
      </c>
      <c r="G86" s="195">
        <v>28.53</v>
      </c>
      <c r="H86" s="195">
        <v>0</v>
      </c>
      <c r="I86" s="195">
        <v>0</v>
      </c>
      <c r="J86" s="195">
        <v>76.33</v>
      </c>
      <c r="K86" s="195">
        <v>9.1</v>
      </c>
      <c r="L86" s="195">
        <v>559.58000000000004</v>
      </c>
      <c r="M86" s="195">
        <v>27.31</v>
      </c>
      <c r="N86" s="195">
        <v>35.049999999999997</v>
      </c>
      <c r="O86" s="195">
        <v>0</v>
      </c>
      <c r="P86" s="195">
        <v>41.34</v>
      </c>
      <c r="Q86" s="195">
        <v>5.93</v>
      </c>
      <c r="R86" s="195">
        <v>12.58</v>
      </c>
      <c r="S86" s="195">
        <v>7.84</v>
      </c>
      <c r="T86" s="195">
        <v>0</v>
      </c>
      <c r="U86" s="195">
        <v>61.94</v>
      </c>
      <c r="V86" s="195">
        <v>4.2300000000000004</v>
      </c>
      <c r="W86" s="195">
        <v>11.97</v>
      </c>
      <c r="X86" s="195">
        <v>43.78</v>
      </c>
      <c r="Y86" s="195">
        <v>0</v>
      </c>
      <c r="Z86">
        <v>0</v>
      </c>
      <c r="AA86" s="195">
        <v>11</v>
      </c>
      <c r="AB86" s="195">
        <v>0</v>
      </c>
      <c r="AC86" s="195">
        <v>0</v>
      </c>
      <c r="AD86" s="195">
        <v>0</v>
      </c>
      <c r="AE86" s="195">
        <v>51</v>
      </c>
      <c r="AF86" s="195">
        <v>0</v>
      </c>
      <c r="AG86" s="195">
        <v>0</v>
      </c>
      <c r="AH86" s="195">
        <v>0</v>
      </c>
      <c r="AI86" s="195">
        <v>69.61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64.150000000000006</v>
      </c>
      <c r="AQ86" s="195">
        <v>22.76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4.05</v>
      </c>
      <c r="E87" s="195">
        <v>0</v>
      </c>
      <c r="F87" s="195">
        <v>0</v>
      </c>
      <c r="G87" s="195">
        <v>28.53</v>
      </c>
      <c r="H87" s="195">
        <v>0</v>
      </c>
      <c r="I87" s="195">
        <v>0</v>
      </c>
      <c r="J87" s="195">
        <v>76.33</v>
      </c>
      <c r="K87" s="195">
        <v>9.1</v>
      </c>
      <c r="L87" s="195">
        <v>559.58000000000004</v>
      </c>
      <c r="M87" s="195">
        <v>27.31</v>
      </c>
      <c r="N87" s="195">
        <v>35.049999999999997</v>
      </c>
      <c r="O87" s="195">
        <v>0</v>
      </c>
      <c r="P87" s="195">
        <v>41.34</v>
      </c>
      <c r="Q87" s="195">
        <v>5.93</v>
      </c>
      <c r="R87" s="195">
        <v>12.58</v>
      </c>
      <c r="S87" s="195">
        <v>7.84</v>
      </c>
      <c r="T87" s="195">
        <v>0</v>
      </c>
      <c r="U87" s="195">
        <v>61.94</v>
      </c>
      <c r="V87" s="195">
        <v>4.2300000000000004</v>
      </c>
      <c r="W87" s="195">
        <v>11.97</v>
      </c>
      <c r="X87" s="195">
        <v>43.78</v>
      </c>
      <c r="Y87" s="195">
        <v>0</v>
      </c>
      <c r="Z87">
        <v>0</v>
      </c>
      <c r="AA87" s="195">
        <v>11</v>
      </c>
      <c r="AB87" s="195">
        <v>0</v>
      </c>
      <c r="AC87" s="195">
        <v>0</v>
      </c>
      <c r="AD87" s="195">
        <v>0</v>
      </c>
      <c r="AE87" s="195">
        <v>51</v>
      </c>
      <c r="AF87" s="195">
        <v>0</v>
      </c>
      <c r="AG87" s="195">
        <v>0</v>
      </c>
      <c r="AH87" s="195">
        <v>0</v>
      </c>
      <c r="AI87" s="195">
        <v>69.61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64.150000000000006</v>
      </c>
      <c r="AQ87" s="195">
        <v>22.76</v>
      </c>
      <c r="AR87" s="195">
        <v>0</v>
      </c>
      <c r="AS87" s="195">
        <v>0</v>
      </c>
      <c r="AT87">
        <v>0</v>
      </c>
      <c r="AU87">
        <v>0</v>
      </c>
      <c r="AV87" s="195">
        <v>9.14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4.05</v>
      </c>
      <c r="E88" s="195">
        <v>0</v>
      </c>
      <c r="F88" s="195">
        <v>0</v>
      </c>
      <c r="G88" s="195">
        <v>28.53</v>
      </c>
      <c r="H88" s="195">
        <v>0</v>
      </c>
      <c r="I88" s="195">
        <v>0</v>
      </c>
      <c r="J88" s="195">
        <v>76.33</v>
      </c>
      <c r="K88" s="195">
        <v>9.1</v>
      </c>
      <c r="L88" s="195">
        <v>559.58000000000004</v>
      </c>
      <c r="M88" s="195">
        <v>27.31</v>
      </c>
      <c r="N88" s="195">
        <v>35.049999999999997</v>
      </c>
      <c r="O88" s="195">
        <v>0</v>
      </c>
      <c r="P88" s="195">
        <v>41.34</v>
      </c>
      <c r="Q88" s="195">
        <v>5.93</v>
      </c>
      <c r="R88" s="195">
        <v>12.58</v>
      </c>
      <c r="S88" s="195">
        <v>7.84</v>
      </c>
      <c r="T88" s="195">
        <v>0</v>
      </c>
      <c r="U88" s="195">
        <v>61.94</v>
      </c>
      <c r="V88" s="195">
        <v>4.2300000000000004</v>
      </c>
      <c r="W88" s="195">
        <v>11.97</v>
      </c>
      <c r="X88" s="195">
        <v>43.78</v>
      </c>
      <c r="Y88" s="195">
        <v>0</v>
      </c>
      <c r="Z88">
        <v>0</v>
      </c>
      <c r="AA88" s="195">
        <v>11</v>
      </c>
      <c r="AB88" s="195">
        <v>0</v>
      </c>
      <c r="AC88" s="195">
        <v>0</v>
      </c>
      <c r="AD88" s="195">
        <v>0</v>
      </c>
      <c r="AE88" s="195">
        <v>51</v>
      </c>
      <c r="AF88" s="195">
        <v>0</v>
      </c>
      <c r="AG88" s="195">
        <v>0</v>
      </c>
      <c r="AH88" s="195">
        <v>0</v>
      </c>
      <c r="AI88" s="195">
        <v>69.61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64.150000000000006</v>
      </c>
      <c r="AQ88" s="195">
        <v>22.76</v>
      </c>
      <c r="AR88" s="195">
        <v>0</v>
      </c>
      <c r="AS88" s="195">
        <v>0</v>
      </c>
      <c r="AT88">
        <v>0</v>
      </c>
      <c r="AU88">
        <v>0</v>
      </c>
      <c r="AV88" s="195">
        <v>9.14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0.69</v>
      </c>
      <c r="E89" s="195">
        <v>0</v>
      </c>
      <c r="F89" s="195">
        <v>0</v>
      </c>
      <c r="G89" s="195">
        <v>28.53</v>
      </c>
      <c r="H89" s="195">
        <v>0</v>
      </c>
      <c r="I89" s="195">
        <v>0</v>
      </c>
      <c r="J89" s="195">
        <v>76.33</v>
      </c>
      <c r="K89" s="195">
        <v>9.1</v>
      </c>
      <c r="L89" s="195">
        <v>559.58000000000004</v>
      </c>
      <c r="M89" s="195">
        <v>27.31</v>
      </c>
      <c r="N89" s="195">
        <v>35.049999999999997</v>
      </c>
      <c r="O89" s="195">
        <v>0</v>
      </c>
      <c r="P89" s="195">
        <v>41.34</v>
      </c>
      <c r="Q89" s="195">
        <v>5.93</v>
      </c>
      <c r="R89" s="195">
        <v>12.58</v>
      </c>
      <c r="S89" s="195">
        <v>7.84</v>
      </c>
      <c r="T89" s="195">
        <v>0</v>
      </c>
      <c r="U89" s="195">
        <v>61.76</v>
      </c>
      <c r="V89" s="195">
        <v>4.2300000000000004</v>
      </c>
      <c r="W89" s="195">
        <v>11.97</v>
      </c>
      <c r="X89" s="195">
        <v>43.78</v>
      </c>
      <c r="Y89" s="195">
        <v>0</v>
      </c>
      <c r="Z89">
        <v>0</v>
      </c>
      <c r="AA89" s="195">
        <v>11</v>
      </c>
      <c r="AB89" s="195">
        <v>0</v>
      </c>
      <c r="AC89" s="195">
        <v>0</v>
      </c>
      <c r="AD89" s="195">
        <v>0</v>
      </c>
      <c r="AE89" s="195">
        <v>51</v>
      </c>
      <c r="AF89" s="195">
        <v>0</v>
      </c>
      <c r="AG89" s="195">
        <v>0</v>
      </c>
      <c r="AH89" s="195">
        <v>0</v>
      </c>
      <c r="AI89" s="195">
        <v>69.61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64.150000000000006</v>
      </c>
      <c r="AQ89" s="195">
        <v>22.76</v>
      </c>
      <c r="AR89" s="195">
        <v>0</v>
      </c>
      <c r="AS89" s="195">
        <v>0</v>
      </c>
      <c r="AT89">
        <v>0</v>
      </c>
      <c r="AU89">
        <v>0</v>
      </c>
      <c r="AV89" s="195">
        <v>9.14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28.53</v>
      </c>
      <c r="H90" s="195">
        <v>0</v>
      </c>
      <c r="I90" s="195">
        <v>0</v>
      </c>
      <c r="J90" s="195">
        <v>76.33</v>
      </c>
      <c r="K90" s="195">
        <v>9.1</v>
      </c>
      <c r="L90" s="195">
        <v>559.58000000000004</v>
      </c>
      <c r="M90" s="195">
        <v>27.31</v>
      </c>
      <c r="N90" s="195">
        <v>35.049999999999997</v>
      </c>
      <c r="O90" s="195">
        <v>0</v>
      </c>
      <c r="P90" s="195">
        <v>41.34</v>
      </c>
      <c r="Q90" s="195">
        <v>5.93</v>
      </c>
      <c r="R90" s="195">
        <v>12.58</v>
      </c>
      <c r="S90" s="195">
        <v>7.84</v>
      </c>
      <c r="T90" s="195">
        <v>0</v>
      </c>
      <c r="U90" s="195">
        <v>61.76</v>
      </c>
      <c r="V90" s="195">
        <v>4.2300000000000004</v>
      </c>
      <c r="W90" s="195">
        <v>11.97</v>
      </c>
      <c r="X90" s="195">
        <v>43.78</v>
      </c>
      <c r="Y90" s="195">
        <v>0</v>
      </c>
      <c r="Z90">
        <v>0</v>
      </c>
      <c r="AA90" s="195">
        <v>11</v>
      </c>
      <c r="AB90" s="195">
        <v>0</v>
      </c>
      <c r="AC90" s="195">
        <v>0</v>
      </c>
      <c r="AD90" s="195">
        <v>0</v>
      </c>
      <c r="AE90" s="195">
        <v>51</v>
      </c>
      <c r="AF90" s="195">
        <v>0</v>
      </c>
      <c r="AG90" s="195">
        <v>0</v>
      </c>
      <c r="AH90" s="195">
        <v>0</v>
      </c>
      <c r="AI90" s="195">
        <v>69.61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64.150000000000006</v>
      </c>
      <c r="AQ90" s="195">
        <v>22.76</v>
      </c>
      <c r="AR90" s="195">
        <v>0</v>
      </c>
      <c r="AS90" s="195">
        <v>0</v>
      </c>
      <c r="AT90">
        <v>0</v>
      </c>
      <c r="AU90">
        <v>0</v>
      </c>
      <c r="AV90" s="195">
        <v>9.14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28.53</v>
      </c>
      <c r="H91" s="195">
        <v>0</v>
      </c>
      <c r="I91" s="195">
        <v>0</v>
      </c>
      <c r="J91" s="195">
        <v>76.33</v>
      </c>
      <c r="K91" s="195">
        <v>9.1</v>
      </c>
      <c r="L91" s="195">
        <v>559.58000000000004</v>
      </c>
      <c r="M91" s="195">
        <v>27.31</v>
      </c>
      <c r="N91" s="195">
        <v>35.049999999999997</v>
      </c>
      <c r="O91" s="195">
        <v>0</v>
      </c>
      <c r="P91" s="195">
        <v>41.34</v>
      </c>
      <c r="Q91" s="195">
        <v>5.93</v>
      </c>
      <c r="R91" s="195">
        <v>12.58</v>
      </c>
      <c r="S91" s="195">
        <v>7.84</v>
      </c>
      <c r="T91" s="195">
        <v>0</v>
      </c>
      <c r="U91" s="195">
        <v>61.6</v>
      </c>
      <c r="V91" s="195">
        <v>4.2300000000000004</v>
      </c>
      <c r="W91" s="195">
        <v>11.97</v>
      </c>
      <c r="X91" s="195">
        <v>43.78</v>
      </c>
      <c r="Y91" s="195">
        <v>0</v>
      </c>
      <c r="Z91">
        <v>0</v>
      </c>
      <c r="AA91" s="195">
        <v>11</v>
      </c>
      <c r="AB91" s="195">
        <v>0</v>
      </c>
      <c r="AC91" s="195">
        <v>0</v>
      </c>
      <c r="AD91" s="195">
        <v>0</v>
      </c>
      <c r="AE91" s="195">
        <v>51</v>
      </c>
      <c r="AF91" s="195">
        <v>0</v>
      </c>
      <c r="AG91" s="195">
        <v>0</v>
      </c>
      <c r="AH91" s="195">
        <v>0</v>
      </c>
      <c r="AI91" s="195">
        <v>69.61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64.150000000000006</v>
      </c>
      <c r="AQ91" s="195">
        <v>22.76</v>
      </c>
      <c r="AR91" s="195">
        <v>0</v>
      </c>
      <c r="AS91" s="195">
        <v>0</v>
      </c>
      <c r="AT91">
        <v>0</v>
      </c>
      <c r="AU91">
        <v>0</v>
      </c>
      <c r="AV91" s="195">
        <v>9.14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28.53</v>
      </c>
      <c r="H92" s="195">
        <v>0</v>
      </c>
      <c r="I92" s="195">
        <v>0</v>
      </c>
      <c r="J92" s="195">
        <v>76.33</v>
      </c>
      <c r="K92" s="195">
        <v>9.1</v>
      </c>
      <c r="L92" s="195">
        <v>559.58000000000004</v>
      </c>
      <c r="M92" s="195">
        <v>27.31</v>
      </c>
      <c r="N92" s="195">
        <v>35.049999999999997</v>
      </c>
      <c r="O92" s="195">
        <v>0</v>
      </c>
      <c r="P92" s="195">
        <v>41.34</v>
      </c>
      <c r="Q92" s="195">
        <v>5.93</v>
      </c>
      <c r="R92" s="195">
        <v>12.58</v>
      </c>
      <c r="S92" s="195">
        <v>7.84</v>
      </c>
      <c r="T92" s="195">
        <v>0</v>
      </c>
      <c r="U92" s="195">
        <v>61.6</v>
      </c>
      <c r="V92" s="195">
        <v>4.2300000000000004</v>
      </c>
      <c r="W92" s="195">
        <v>11.97</v>
      </c>
      <c r="X92" s="195">
        <v>43.78</v>
      </c>
      <c r="Y92" s="195">
        <v>0</v>
      </c>
      <c r="Z92">
        <v>0</v>
      </c>
      <c r="AA92" s="195">
        <v>11</v>
      </c>
      <c r="AB92" s="195">
        <v>0</v>
      </c>
      <c r="AC92" s="195">
        <v>0</v>
      </c>
      <c r="AD92" s="195">
        <v>0</v>
      </c>
      <c r="AE92" s="195">
        <v>51</v>
      </c>
      <c r="AF92" s="195">
        <v>0</v>
      </c>
      <c r="AG92" s="195">
        <v>0</v>
      </c>
      <c r="AH92" s="195">
        <v>0</v>
      </c>
      <c r="AI92" s="195">
        <v>69.61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64.150000000000006</v>
      </c>
      <c r="AQ92" s="195">
        <v>22.76</v>
      </c>
      <c r="AR92" s="195">
        <v>0</v>
      </c>
      <c r="AS92" s="195">
        <v>0</v>
      </c>
      <c r="AT92">
        <v>0</v>
      </c>
      <c r="AU92">
        <v>0</v>
      </c>
      <c r="AV92" s="195">
        <v>9.14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28.53</v>
      </c>
      <c r="H93" s="195">
        <v>0</v>
      </c>
      <c r="I93" s="195">
        <v>0</v>
      </c>
      <c r="J93" s="195">
        <v>76.33</v>
      </c>
      <c r="K93" s="195">
        <v>9.1</v>
      </c>
      <c r="L93" s="195">
        <v>565.41</v>
      </c>
      <c r="M93" s="195">
        <v>27.31</v>
      </c>
      <c r="N93" s="195">
        <v>35.049999999999997</v>
      </c>
      <c r="O93" s="195">
        <v>0</v>
      </c>
      <c r="P93" s="195">
        <v>41.34</v>
      </c>
      <c r="Q93" s="195">
        <v>5.93</v>
      </c>
      <c r="R93" s="195">
        <v>12.58</v>
      </c>
      <c r="S93" s="195">
        <v>7.84</v>
      </c>
      <c r="T93" s="195">
        <v>0</v>
      </c>
      <c r="U93" s="195">
        <v>61.6</v>
      </c>
      <c r="V93" s="195">
        <v>4.2300000000000004</v>
      </c>
      <c r="W93" s="195">
        <v>11.97</v>
      </c>
      <c r="X93" s="195">
        <v>43.78</v>
      </c>
      <c r="Y93" s="195">
        <v>0</v>
      </c>
      <c r="Z93">
        <v>0</v>
      </c>
      <c r="AA93" s="195">
        <v>11</v>
      </c>
      <c r="AB93" s="195">
        <v>0</v>
      </c>
      <c r="AC93" s="195">
        <v>0</v>
      </c>
      <c r="AD93" s="195">
        <v>0</v>
      </c>
      <c r="AE93" s="195">
        <v>51</v>
      </c>
      <c r="AF93" s="195">
        <v>0</v>
      </c>
      <c r="AG93" s="195">
        <v>0</v>
      </c>
      <c r="AH93" s="195">
        <v>0</v>
      </c>
      <c r="AI93" s="195">
        <v>69.61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64.150000000000006</v>
      </c>
      <c r="AQ93" s="195">
        <v>22.76</v>
      </c>
      <c r="AR93" s="195">
        <v>0</v>
      </c>
      <c r="AS93" s="195">
        <v>0</v>
      </c>
      <c r="AT93">
        <v>0</v>
      </c>
      <c r="AU93">
        <v>0</v>
      </c>
      <c r="AV93" s="195">
        <v>9.14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28.53</v>
      </c>
      <c r="H94" s="195">
        <v>0</v>
      </c>
      <c r="I94" s="195">
        <v>0</v>
      </c>
      <c r="J94" s="195">
        <v>76.33</v>
      </c>
      <c r="K94" s="195">
        <v>9.1</v>
      </c>
      <c r="L94" s="195">
        <v>565.41</v>
      </c>
      <c r="M94" s="195">
        <v>27.31</v>
      </c>
      <c r="N94" s="195">
        <v>35.049999999999997</v>
      </c>
      <c r="O94" s="195">
        <v>0</v>
      </c>
      <c r="P94" s="195">
        <v>41.34</v>
      </c>
      <c r="Q94" s="195">
        <v>5.93</v>
      </c>
      <c r="R94" s="195">
        <v>12.58</v>
      </c>
      <c r="S94" s="195">
        <v>7.84</v>
      </c>
      <c r="T94" s="195">
        <v>0</v>
      </c>
      <c r="U94" s="195">
        <v>61.6</v>
      </c>
      <c r="V94" s="195">
        <v>4.2300000000000004</v>
      </c>
      <c r="W94" s="195">
        <v>11.97</v>
      </c>
      <c r="X94" s="195">
        <v>43.78</v>
      </c>
      <c r="Y94" s="195">
        <v>0</v>
      </c>
      <c r="Z94">
        <v>0</v>
      </c>
      <c r="AA94" s="195">
        <v>11</v>
      </c>
      <c r="AB94" s="195">
        <v>0</v>
      </c>
      <c r="AC94" s="195">
        <v>0</v>
      </c>
      <c r="AD94" s="195">
        <v>0</v>
      </c>
      <c r="AE94" s="195">
        <v>51</v>
      </c>
      <c r="AF94" s="195">
        <v>0</v>
      </c>
      <c r="AG94" s="195">
        <v>0</v>
      </c>
      <c r="AH94" s="195">
        <v>0</v>
      </c>
      <c r="AI94" s="195">
        <v>69.61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64.150000000000006</v>
      </c>
      <c r="AQ94" s="195">
        <v>22.76</v>
      </c>
      <c r="AR94" s="195">
        <v>0</v>
      </c>
      <c r="AS94" s="195">
        <v>0</v>
      </c>
      <c r="AT94">
        <v>0</v>
      </c>
      <c r="AU94">
        <v>0</v>
      </c>
      <c r="AV94" s="195">
        <v>9.14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28.53</v>
      </c>
      <c r="H95" s="195">
        <v>0</v>
      </c>
      <c r="I95" s="195">
        <v>0</v>
      </c>
      <c r="J95" s="195">
        <v>76.33</v>
      </c>
      <c r="K95" s="195">
        <v>9.1</v>
      </c>
      <c r="L95" s="195">
        <v>565.41</v>
      </c>
      <c r="M95" s="195">
        <v>27.31</v>
      </c>
      <c r="N95" s="195">
        <v>35.049999999999997</v>
      </c>
      <c r="O95" s="195">
        <v>0</v>
      </c>
      <c r="P95" s="195">
        <v>41.34</v>
      </c>
      <c r="Q95" s="195">
        <v>5.93</v>
      </c>
      <c r="R95" s="195">
        <v>12.58</v>
      </c>
      <c r="S95" s="195">
        <v>7.84</v>
      </c>
      <c r="T95" s="195">
        <v>0</v>
      </c>
      <c r="U95" s="195">
        <v>61.6</v>
      </c>
      <c r="V95" s="195">
        <v>4.2300000000000004</v>
      </c>
      <c r="W95" s="195">
        <v>11.97</v>
      </c>
      <c r="X95" s="195">
        <v>43.78</v>
      </c>
      <c r="Y95" s="195">
        <v>0</v>
      </c>
      <c r="Z95">
        <v>0</v>
      </c>
      <c r="AA95" s="195">
        <v>11</v>
      </c>
      <c r="AB95" s="195">
        <v>0</v>
      </c>
      <c r="AC95" s="195">
        <v>0</v>
      </c>
      <c r="AD95" s="195">
        <v>0</v>
      </c>
      <c r="AE95" s="195">
        <v>51</v>
      </c>
      <c r="AF95" s="195">
        <v>0</v>
      </c>
      <c r="AG95" s="195">
        <v>0</v>
      </c>
      <c r="AH95" s="195">
        <v>0</v>
      </c>
      <c r="AI95" s="195">
        <v>69.61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64.150000000000006</v>
      </c>
      <c r="AQ95" s="195">
        <v>22.76</v>
      </c>
      <c r="AR95" s="195">
        <v>0</v>
      </c>
      <c r="AS95" s="195">
        <v>0</v>
      </c>
      <c r="AT95">
        <v>0</v>
      </c>
      <c r="AU95">
        <v>0</v>
      </c>
      <c r="AV95" s="195">
        <v>9.14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28.53</v>
      </c>
      <c r="H96" s="195">
        <v>0</v>
      </c>
      <c r="I96" s="195">
        <v>0</v>
      </c>
      <c r="J96" s="195">
        <v>76.33</v>
      </c>
      <c r="K96" s="195">
        <v>9.1</v>
      </c>
      <c r="L96" s="195">
        <v>565.41</v>
      </c>
      <c r="M96" s="195">
        <v>27.31</v>
      </c>
      <c r="N96" s="195">
        <v>35.049999999999997</v>
      </c>
      <c r="O96" s="195">
        <v>0</v>
      </c>
      <c r="P96" s="195">
        <v>41.34</v>
      </c>
      <c r="Q96" s="195">
        <v>5.93</v>
      </c>
      <c r="R96" s="195">
        <v>12.58</v>
      </c>
      <c r="S96" s="195">
        <v>7.84</v>
      </c>
      <c r="T96" s="195">
        <v>0</v>
      </c>
      <c r="U96" s="195">
        <v>61.6</v>
      </c>
      <c r="V96" s="195">
        <v>4.2300000000000004</v>
      </c>
      <c r="W96" s="195">
        <v>11.97</v>
      </c>
      <c r="X96" s="195">
        <v>43.78</v>
      </c>
      <c r="Y96" s="195">
        <v>0</v>
      </c>
      <c r="Z96">
        <v>0</v>
      </c>
      <c r="AA96" s="195">
        <v>11</v>
      </c>
      <c r="AB96" s="195">
        <v>0</v>
      </c>
      <c r="AC96" s="195">
        <v>0</v>
      </c>
      <c r="AD96" s="195">
        <v>0</v>
      </c>
      <c r="AE96" s="195">
        <v>51</v>
      </c>
      <c r="AF96" s="195">
        <v>0</v>
      </c>
      <c r="AG96" s="195">
        <v>0</v>
      </c>
      <c r="AH96" s="195">
        <v>0</v>
      </c>
      <c r="AI96" s="195">
        <v>69.61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64.150000000000006</v>
      </c>
      <c r="AQ96" s="195">
        <v>22.76</v>
      </c>
      <c r="AR96" s="195">
        <v>0</v>
      </c>
      <c r="AS96" s="195">
        <v>0</v>
      </c>
      <c r="AT96">
        <v>0</v>
      </c>
      <c r="AU96">
        <v>0</v>
      </c>
      <c r="AV96" s="195">
        <v>9.14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28.53</v>
      </c>
      <c r="H97" s="195">
        <v>0</v>
      </c>
      <c r="I97" s="195">
        <v>0</v>
      </c>
      <c r="J97" s="195">
        <v>76.33</v>
      </c>
      <c r="K97" s="195">
        <v>9.1</v>
      </c>
      <c r="L97" s="195">
        <v>565.41</v>
      </c>
      <c r="M97" s="195">
        <v>27.31</v>
      </c>
      <c r="N97" s="195">
        <v>35.049999999999997</v>
      </c>
      <c r="O97" s="195">
        <v>0</v>
      </c>
      <c r="P97" s="195">
        <v>41.34</v>
      </c>
      <c r="Q97" s="195">
        <v>5.93</v>
      </c>
      <c r="R97" s="195">
        <v>12.58</v>
      </c>
      <c r="S97" s="195">
        <v>7.84</v>
      </c>
      <c r="T97" s="195">
        <v>0</v>
      </c>
      <c r="U97" s="195">
        <v>61.6</v>
      </c>
      <c r="V97" s="195">
        <v>4.2300000000000004</v>
      </c>
      <c r="W97" s="195">
        <v>11.92</v>
      </c>
      <c r="X97" s="195">
        <v>43.78</v>
      </c>
      <c r="Y97" s="195">
        <v>0</v>
      </c>
      <c r="Z97">
        <v>0</v>
      </c>
      <c r="AA97" s="195">
        <v>11</v>
      </c>
      <c r="AB97" s="195">
        <v>0</v>
      </c>
      <c r="AC97" s="195">
        <v>0</v>
      </c>
      <c r="AD97" s="195">
        <v>0</v>
      </c>
      <c r="AE97" s="195">
        <v>51</v>
      </c>
      <c r="AF97" s="195">
        <v>0</v>
      </c>
      <c r="AG97" s="195">
        <v>0</v>
      </c>
      <c r="AH97" s="195">
        <v>0</v>
      </c>
      <c r="AI97" s="195">
        <v>69.61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64.150000000000006</v>
      </c>
      <c r="AQ97" s="195">
        <v>22.76</v>
      </c>
      <c r="AR97" s="195">
        <v>0</v>
      </c>
      <c r="AS97" s="195">
        <v>0</v>
      </c>
      <c r="AT97">
        <v>0</v>
      </c>
      <c r="AU97">
        <v>0</v>
      </c>
      <c r="AV97" s="195">
        <v>9.14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28.53</v>
      </c>
      <c r="H98" s="195">
        <v>0</v>
      </c>
      <c r="I98" s="195">
        <v>0</v>
      </c>
      <c r="J98" s="195">
        <v>76.33</v>
      </c>
      <c r="K98" s="195">
        <v>9.1</v>
      </c>
      <c r="L98" s="195">
        <v>565.41</v>
      </c>
      <c r="M98" s="195">
        <v>27.31</v>
      </c>
      <c r="N98" s="195">
        <v>35.049999999999997</v>
      </c>
      <c r="O98" s="195">
        <v>0</v>
      </c>
      <c r="P98" s="195">
        <v>41.34</v>
      </c>
      <c r="Q98" s="195">
        <v>5.93</v>
      </c>
      <c r="R98" s="195">
        <v>12.58</v>
      </c>
      <c r="S98" s="195">
        <v>7.84</v>
      </c>
      <c r="T98" s="195">
        <v>0</v>
      </c>
      <c r="U98" s="195">
        <v>61.6</v>
      </c>
      <c r="V98" s="195">
        <v>4.2300000000000004</v>
      </c>
      <c r="W98" s="195">
        <v>11.92</v>
      </c>
      <c r="X98" s="195">
        <v>43.78</v>
      </c>
      <c r="Y98" s="195">
        <v>0</v>
      </c>
      <c r="Z98">
        <v>0</v>
      </c>
      <c r="AA98" s="195">
        <v>11</v>
      </c>
      <c r="AB98" s="195">
        <v>0</v>
      </c>
      <c r="AC98" s="195">
        <v>0</v>
      </c>
      <c r="AD98" s="195">
        <v>0</v>
      </c>
      <c r="AE98" s="195">
        <v>51</v>
      </c>
      <c r="AF98" s="195">
        <v>0</v>
      </c>
      <c r="AG98" s="195">
        <v>0</v>
      </c>
      <c r="AH98" s="195">
        <v>0</v>
      </c>
      <c r="AI98" s="195">
        <v>69.61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64.150000000000006</v>
      </c>
      <c r="AQ98" s="195">
        <v>22.76</v>
      </c>
      <c r="AR98" s="195">
        <v>0</v>
      </c>
      <c r="AS98" s="195">
        <v>0</v>
      </c>
      <c r="AT98">
        <v>0</v>
      </c>
      <c r="AU98">
        <v>0</v>
      </c>
      <c r="AV98" s="195">
        <v>9.14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1.9322499999999999E-2</v>
      </c>
      <c r="E99">
        <f t="shared" si="0"/>
        <v>0</v>
      </c>
      <c r="F99">
        <f t="shared" si="0"/>
        <v>0</v>
      </c>
      <c r="G99">
        <f t="shared" si="0"/>
        <v>0.45891999999999961</v>
      </c>
      <c r="H99">
        <f t="shared" si="0"/>
        <v>0</v>
      </c>
      <c r="I99">
        <f t="shared" si="0"/>
        <v>0</v>
      </c>
      <c r="J99">
        <f t="shared" si="0"/>
        <v>0.80160999999999993</v>
      </c>
      <c r="K99">
        <f t="shared" si="0"/>
        <v>0.20870750000000032</v>
      </c>
      <c r="L99">
        <f t="shared" si="0"/>
        <v>13.676290000000019</v>
      </c>
      <c r="M99">
        <f t="shared" si="0"/>
        <v>0.65543999999999902</v>
      </c>
      <c r="N99">
        <f t="shared" si="0"/>
        <v>0.84120000000000128</v>
      </c>
      <c r="O99">
        <f t="shared" si="0"/>
        <v>0</v>
      </c>
      <c r="P99">
        <f t="shared" si="0"/>
        <v>0.99216000000000137</v>
      </c>
      <c r="Q99">
        <f t="shared" si="0"/>
        <v>0.13645249999999998</v>
      </c>
      <c r="R99">
        <f t="shared" si="0"/>
        <v>0.30165000000000003</v>
      </c>
      <c r="S99">
        <f t="shared" si="0"/>
        <v>0.17935250000000014</v>
      </c>
      <c r="T99">
        <f t="shared" si="0"/>
        <v>0</v>
      </c>
      <c r="U99">
        <f t="shared" si="0"/>
        <v>1.4833124999999998</v>
      </c>
      <c r="V99">
        <f t="shared" si="0"/>
        <v>0.10151500000000012</v>
      </c>
      <c r="W99">
        <f t="shared" si="0"/>
        <v>0.27394749999999995</v>
      </c>
      <c r="X99">
        <f t="shared" si="0"/>
        <v>1.0507200000000019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1.230124999999999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1.6447749999999977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1.2574999999999999E-2</v>
      </c>
      <c r="AN99">
        <f t="shared" si="0"/>
        <v>2.3799999999999995E-2</v>
      </c>
      <c r="AO99">
        <f t="shared" si="0"/>
        <v>0</v>
      </c>
      <c r="AP99">
        <f t="shared" si="0"/>
        <v>1.5395999999999981</v>
      </c>
      <c r="AQ99">
        <f t="shared" si="0"/>
        <v>0.54624000000000028</v>
      </c>
      <c r="AR99">
        <f t="shared" si="0"/>
        <v>0.25098750000000014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9.9724999999999953E-2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2.08</v>
      </c>
      <c r="AB3" s="195">
        <v>0</v>
      </c>
      <c r="AC3" s="195">
        <v>0</v>
      </c>
      <c r="AD3" s="195">
        <v>0</v>
      </c>
      <c r="AE3" s="195">
        <v>79.58</v>
      </c>
      <c r="AF3" s="195">
        <v>0</v>
      </c>
      <c r="AG3" s="195">
        <v>0</v>
      </c>
      <c r="AH3" s="195">
        <v>0</v>
      </c>
      <c r="AI3" s="195">
        <v>18.11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2.08</v>
      </c>
      <c r="AB4" s="195">
        <v>0</v>
      </c>
      <c r="AC4" s="195">
        <v>0</v>
      </c>
      <c r="AD4" s="195">
        <v>0</v>
      </c>
      <c r="AE4" s="195">
        <v>79.58</v>
      </c>
      <c r="AF4" s="195">
        <v>0</v>
      </c>
      <c r="AG4" s="195">
        <v>0</v>
      </c>
      <c r="AH4" s="195">
        <v>0</v>
      </c>
      <c r="AI4" s="195">
        <v>18.11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2.08</v>
      </c>
      <c r="AB5" s="195">
        <v>0</v>
      </c>
      <c r="AC5" s="195">
        <v>0</v>
      </c>
      <c r="AD5" s="195">
        <v>0</v>
      </c>
      <c r="AE5" s="195">
        <v>79.58</v>
      </c>
      <c r="AF5" s="195">
        <v>0</v>
      </c>
      <c r="AG5" s="195">
        <v>0</v>
      </c>
      <c r="AH5" s="195">
        <v>0</v>
      </c>
      <c r="AI5" s="195">
        <v>18.11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2.08</v>
      </c>
      <c r="AB6" s="195">
        <v>0</v>
      </c>
      <c r="AC6" s="195">
        <v>0</v>
      </c>
      <c r="AD6" s="195">
        <v>0</v>
      </c>
      <c r="AE6" s="195">
        <v>79.58</v>
      </c>
      <c r="AF6" s="195">
        <v>0</v>
      </c>
      <c r="AG6" s="195">
        <v>0</v>
      </c>
      <c r="AH6" s="195">
        <v>0</v>
      </c>
      <c r="AI6" s="195">
        <v>18.11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2.08</v>
      </c>
      <c r="AB7" s="195">
        <v>0</v>
      </c>
      <c r="AC7" s="195">
        <v>0</v>
      </c>
      <c r="AD7" s="195">
        <v>0</v>
      </c>
      <c r="AE7" s="195">
        <v>79.58</v>
      </c>
      <c r="AF7" s="195">
        <v>0</v>
      </c>
      <c r="AG7" s="195">
        <v>0</v>
      </c>
      <c r="AH7" s="195">
        <v>0</v>
      </c>
      <c r="AI7" s="195">
        <v>18.11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2.08</v>
      </c>
      <c r="AB8" s="195">
        <v>0</v>
      </c>
      <c r="AC8" s="195">
        <v>0</v>
      </c>
      <c r="AD8" s="195">
        <v>0</v>
      </c>
      <c r="AE8" s="195">
        <v>79.58</v>
      </c>
      <c r="AF8" s="195">
        <v>0</v>
      </c>
      <c r="AG8" s="195">
        <v>0</v>
      </c>
      <c r="AH8" s="195">
        <v>0</v>
      </c>
      <c r="AI8" s="195">
        <v>18.11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2.08</v>
      </c>
      <c r="AB9" s="195">
        <v>0</v>
      </c>
      <c r="AC9" s="195">
        <v>0</v>
      </c>
      <c r="AD9" s="195">
        <v>0</v>
      </c>
      <c r="AE9" s="195">
        <v>79.58</v>
      </c>
      <c r="AF9" s="195">
        <v>0</v>
      </c>
      <c r="AG9" s="195">
        <v>0</v>
      </c>
      <c r="AH9" s="195">
        <v>0</v>
      </c>
      <c r="AI9" s="195">
        <v>18.7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2.08</v>
      </c>
      <c r="AB10" s="195">
        <v>0</v>
      </c>
      <c r="AC10" s="195">
        <v>0</v>
      </c>
      <c r="AD10" s="195">
        <v>0</v>
      </c>
      <c r="AE10" s="195">
        <v>79.58</v>
      </c>
      <c r="AF10" s="195">
        <v>0</v>
      </c>
      <c r="AG10" s="195">
        <v>0</v>
      </c>
      <c r="AH10" s="195">
        <v>0</v>
      </c>
      <c r="AI10" s="195">
        <v>18.7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2.08</v>
      </c>
      <c r="AB11" s="195">
        <v>0</v>
      </c>
      <c r="AC11" s="195">
        <v>0</v>
      </c>
      <c r="AD11" s="195">
        <v>0</v>
      </c>
      <c r="AE11" s="195">
        <v>79.58</v>
      </c>
      <c r="AF11" s="195">
        <v>0</v>
      </c>
      <c r="AG11" s="195">
        <v>0</v>
      </c>
      <c r="AH11" s="195">
        <v>0</v>
      </c>
      <c r="AI11" s="195">
        <v>19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2.08</v>
      </c>
      <c r="AB12" s="195">
        <v>0</v>
      </c>
      <c r="AC12" s="195">
        <v>0</v>
      </c>
      <c r="AD12" s="195">
        <v>0</v>
      </c>
      <c r="AE12" s="195">
        <v>79.58</v>
      </c>
      <c r="AF12" s="195">
        <v>0</v>
      </c>
      <c r="AG12" s="195">
        <v>0</v>
      </c>
      <c r="AH12" s="195">
        <v>0</v>
      </c>
      <c r="AI12" s="195">
        <v>19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2.08</v>
      </c>
      <c r="AB13" s="195">
        <v>0</v>
      </c>
      <c r="AC13" s="195">
        <v>0</v>
      </c>
      <c r="AD13" s="195">
        <v>0</v>
      </c>
      <c r="AE13" s="195">
        <v>79.58</v>
      </c>
      <c r="AF13" s="195">
        <v>0</v>
      </c>
      <c r="AG13" s="195">
        <v>0</v>
      </c>
      <c r="AH13" s="195">
        <v>0</v>
      </c>
      <c r="AI13" s="195">
        <v>19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2.08</v>
      </c>
      <c r="AB14" s="195">
        <v>0</v>
      </c>
      <c r="AC14" s="195">
        <v>0</v>
      </c>
      <c r="AD14" s="195">
        <v>0</v>
      </c>
      <c r="AE14" s="195">
        <v>79.58</v>
      </c>
      <c r="AF14" s="195">
        <v>0</v>
      </c>
      <c r="AG14" s="195">
        <v>0</v>
      </c>
      <c r="AH14" s="195">
        <v>0</v>
      </c>
      <c r="AI14" s="195">
        <v>19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2.08</v>
      </c>
      <c r="AB15" s="195">
        <v>0</v>
      </c>
      <c r="AC15" s="195">
        <v>0</v>
      </c>
      <c r="AD15" s="195">
        <v>0</v>
      </c>
      <c r="AE15" s="195">
        <v>79.58</v>
      </c>
      <c r="AF15" s="195">
        <v>0</v>
      </c>
      <c r="AG15" s="195">
        <v>0</v>
      </c>
      <c r="AH15" s="195">
        <v>0</v>
      </c>
      <c r="AI15" s="195">
        <v>19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2.08</v>
      </c>
      <c r="AB16" s="195">
        <v>0</v>
      </c>
      <c r="AC16" s="195">
        <v>0</v>
      </c>
      <c r="AD16" s="195">
        <v>0</v>
      </c>
      <c r="AE16" s="195">
        <v>79.58</v>
      </c>
      <c r="AF16" s="195">
        <v>0</v>
      </c>
      <c r="AG16" s="195">
        <v>0</v>
      </c>
      <c r="AH16" s="195">
        <v>0</v>
      </c>
      <c r="AI16" s="195">
        <v>19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2.08</v>
      </c>
      <c r="AB17" s="195">
        <v>0</v>
      </c>
      <c r="AC17" s="195">
        <v>0</v>
      </c>
      <c r="AD17" s="195">
        <v>0</v>
      </c>
      <c r="AE17" s="195">
        <v>79.58</v>
      </c>
      <c r="AF17" s="195">
        <v>0</v>
      </c>
      <c r="AG17" s="195">
        <v>0</v>
      </c>
      <c r="AH17" s="195">
        <v>0</v>
      </c>
      <c r="AI17" s="195">
        <v>19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2.08</v>
      </c>
      <c r="AB18" s="195">
        <v>0</v>
      </c>
      <c r="AC18" s="195">
        <v>0</v>
      </c>
      <c r="AD18" s="195">
        <v>0</v>
      </c>
      <c r="AE18" s="195">
        <v>79.58</v>
      </c>
      <c r="AF18" s="195">
        <v>0</v>
      </c>
      <c r="AG18" s="195">
        <v>0</v>
      </c>
      <c r="AH18" s="195">
        <v>0</v>
      </c>
      <c r="AI18" s="195">
        <v>19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2.08</v>
      </c>
      <c r="AB19" s="195">
        <v>0</v>
      </c>
      <c r="AC19" s="195">
        <v>0</v>
      </c>
      <c r="AD19" s="195">
        <v>0</v>
      </c>
      <c r="AE19" s="195">
        <v>79.58</v>
      </c>
      <c r="AF19" s="195">
        <v>0</v>
      </c>
      <c r="AG19" s="195">
        <v>0</v>
      </c>
      <c r="AH19" s="195">
        <v>0</v>
      </c>
      <c r="AI19" s="195">
        <v>19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2.08</v>
      </c>
      <c r="AB20" s="195">
        <v>0</v>
      </c>
      <c r="AC20" s="195">
        <v>0</v>
      </c>
      <c r="AD20" s="195">
        <v>0</v>
      </c>
      <c r="AE20" s="195">
        <v>79.58</v>
      </c>
      <c r="AF20" s="195">
        <v>0</v>
      </c>
      <c r="AG20" s="195">
        <v>0</v>
      </c>
      <c r="AH20" s="195">
        <v>0</v>
      </c>
      <c r="AI20" s="195">
        <v>19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2.08</v>
      </c>
      <c r="AB21" s="195">
        <v>0</v>
      </c>
      <c r="AC21" s="195">
        <v>0</v>
      </c>
      <c r="AD21" s="195">
        <v>0</v>
      </c>
      <c r="AE21" s="195">
        <v>79.58</v>
      </c>
      <c r="AF21" s="195">
        <v>0</v>
      </c>
      <c r="AG21" s="195">
        <v>0</v>
      </c>
      <c r="AH21" s="195">
        <v>0</v>
      </c>
      <c r="AI21" s="195">
        <v>19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2.08</v>
      </c>
      <c r="AB22" s="195">
        <v>0</v>
      </c>
      <c r="AC22" s="195">
        <v>0</v>
      </c>
      <c r="AD22" s="195">
        <v>0</v>
      </c>
      <c r="AE22" s="195">
        <v>79.58</v>
      </c>
      <c r="AF22" s="195">
        <v>0</v>
      </c>
      <c r="AG22" s="195">
        <v>0</v>
      </c>
      <c r="AH22" s="195">
        <v>0</v>
      </c>
      <c r="AI22" s="195">
        <v>19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2.08</v>
      </c>
      <c r="AB23" s="195">
        <v>0</v>
      </c>
      <c r="AC23" s="195">
        <v>0</v>
      </c>
      <c r="AD23" s="195">
        <v>0</v>
      </c>
      <c r="AE23" s="195">
        <v>79.58</v>
      </c>
      <c r="AF23" s="195">
        <v>0</v>
      </c>
      <c r="AG23" s="195">
        <v>0</v>
      </c>
      <c r="AH23" s="195">
        <v>0</v>
      </c>
      <c r="AI23" s="195">
        <v>19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2.08</v>
      </c>
      <c r="AB24" s="195">
        <v>0</v>
      </c>
      <c r="AC24" s="195">
        <v>0</v>
      </c>
      <c r="AD24" s="195">
        <v>0</v>
      </c>
      <c r="AE24" s="195">
        <v>79.58</v>
      </c>
      <c r="AF24" s="195">
        <v>0</v>
      </c>
      <c r="AG24" s="195">
        <v>0</v>
      </c>
      <c r="AH24" s="195">
        <v>0</v>
      </c>
      <c r="AI24" s="195">
        <v>19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2.08</v>
      </c>
      <c r="AB25" s="195">
        <v>0</v>
      </c>
      <c r="AC25" s="195">
        <v>0</v>
      </c>
      <c r="AD25" s="195">
        <v>0</v>
      </c>
      <c r="AE25" s="195">
        <v>79.58</v>
      </c>
      <c r="AF25" s="195">
        <v>0</v>
      </c>
      <c r="AG25" s="195">
        <v>0</v>
      </c>
      <c r="AH25" s="195">
        <v>0</v>
      </c>
      <c r="AI25" s="195">
        <v>19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2.08</v>
      </c>
      <c r="AB26" s="195">
        <v>0</v>
      </c>
      <c r="AC26" s="195">
        <v>0</v>
      </c>
      <c r="AD26" s="195">
        <v>0</v>
      </c>
      <c r="AE26" s="195">
        <v>79.58</v>
      </c>
      <c r="AF26" s="195">
        <v>0</v>
      </c>
      <c r="AG26" s="195">
        <v>0</v>
      </c>
      <c r="AH26" s="195">
        <v>0</v>
      </c>
      <c r="AI26" s="195">
        <v>19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2.08</v>
      </c>
      <c r="AB27" s="195">
        <v>0</v>
      </c>
      <c r="AC27" s="195">
        <v>0</v>
      </c>
      <c r="AD27" s="195">
        <v>0</v>
      </c>
      <c r="AE27" s="195">
        <v>79.58</v>
      </c>
      <c r="AF27" s="195">
        <v>0</v>
      </c>
      <c r="AG27" s="195">
        <v>0</v>
      </c>
      <c r="AH27" s="195">
        <v>0</v>
      </c>
      <c r="AI27" s="195">
        <v>19</v>
      </c>
      <c r="AJ27" s="195">
        <v>0</v>
      </c>
      <c r="AK27" s="195">
        <v>0</v>
      </c>
      <c r="AL27" s="195">
        <v>0</v>
      </c>
      <c r="AM27" s="195">
        <v>0</v>
      </c>
      <c r="AN27" s="195">
        <v>2.2799999999999998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2.08</v>
      </c>
      <c r="AB28" s="195">
        <v>0</v>
      </c>
      <c r="AC28" s="195">
        <v>0</v>
      </c>
      <c r="AD28" s="195">
        <v>0</v>
      </c>
      <c r="AE28" s="195">
        <v>79.58</v>
      </c>
      <c r="AF28" s="195">
        <v>0</v>
      </c>
      <c r="AG28" s="195">
        <v>0</v>
      </c>
      <c r="AH28" s="195">
        <v>0</v>
      </c>
      <c r="AI28" s="195">
        <v>19</v>
      </c>
      <c r="AJ28" s="195">
        <v>0</v>
      </c>
      <c r="AK28" s="195">
        <v>0</v>
      </c>
      <c r="AL28" s="195">
        <v>0</v>
      </c>
      <c r="AM28" s="195">
        <v>0</v>
      </c>
      <c r="AN28" s="195">
        <v>2.2799999999999998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2.08</v>
      </c>
      <c r="AB29" s="195">
        <v>0</v>
      </c>
      <c r="AC29" s="195">
        <v>0</v>
      </c>
      <c r="AD29" s="195">
        <v>0</v>
      </c>
      <c r="AE29" s="195">
        <v>79.58</v>
      </c>
      <c r="AF29" s="195">
        <v>0</v>
      </c>
      <c r="AG29" s="195">
        <v>0</v>
      </c>
      <c r="AH29" s="195">
        <v>0</v>
      </c>
      <c r="AI29" s="195">
        <v>19</v>
      </c>
      <c r="AJ29" s="195">
        <v>0</v>
      </c>
      <c r="AK29" s="195">
        <v>0</v>
      </c>
      <c r="AL29" s="195">
        <v>0</v>
      </c>
      <c r="AM29" s="195">
        <v>0</v>
      </c>
      <c r="AN29" s="195">
        <v>2.2799999999999998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2.08</v>
      </c>
      <c r="AB30" s="195">
        <v>0</v>
      </c>
      <c r="AC30" s="195">
        <v>0</v>
      </c>
      <c r="AD30" s="195">
        <v>0</v>
      </c>
      <c r="AE30" s="195">
        <v>79.58</v>
      </c>
      <c r="AF30" s="195">
        <v>0</v>
      </c>
      <c r="AG30" s="195">
        <v>0</v>
      </c>
      <c r="AH30" s="195">
        <v>0</v>
      </c>
      <c r="AI30" s="195">
        <v>19</v>
      </c>
      <c r="AJ30" s="195">
        <v>0</v>
      </c>
      <c r="AK30" s="195">
        <v>0</v>
      </c>
      <c r="AL30" s="195">
        <v>0</v>
      </c>
      <c r="AM30" s="195">
        <v>0</v>
      </c>
      <c r="AN30" s="195">
        <v>2.2799999999999998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2.08</v>
      </c>
      <c r="AB31" s="195">
        <v>0</v>
      </c>
      <c r="AC31" s="195">
        <v>0</v>
      </c>
      <c r="AD31" s="195">
        <v>0</v>
      </c>
      <c r="AE31" s="195">
        <v>79.58</v>
      </c>
      <c r="AF31" s="195">
        <v>0</v>
      </c>
      <c r="AG31" s="195">
        <v>0</v>
      </c>
      <c r="AH31" s="195">
        <v>0</v>
      </c>
      <c r="AI31" s="195">
        <v>19</v>
      </c>
      <c r="AJ31" s="195">
        <v>0</v>
      </c>
      <c r="AK31" s="195">
        <v>0</v>
      </c>
      <c r="AL31" s="195">
        <v>0</v>
      </c>
      <c r="AM31" s="195">
        <v>0</v>
      </c>
      <c r="AN31" s="195">
        <v>2.2799999999999998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2.08</v>
      </c>
      <c r="AB32" s="195">
        <v>0</v>
      </c>
      <c r="AC32" s="195">
        <v>0</v>
      </c>
      <c r="AD32" s="195">
        <v>0</v>
      </c>
      <c r="AE32" s="195">
        <v>79.58</v>
      </c>
      <c r="AF32" s="195">
        <v>0</v>
      </c>
      <c r="AG32" s="195">
        <v>0</v>
      </c>
      <c r="AH32" s="195">
        <v>0</v>
      </c>
      <c r="AI32" s="195">
        <v>19</v>
      </c>
      <c r="AJ32" s="195">
        <v>0</v>
      </c>
      <c r="AK32" s="195">
        <v>0</v>
      </c>
      <c r="AL32" s="195">
        <v>0</v>
      </c>
      <c r="AM32" s="195">
        <v>0</v>
      </c>
      <c r="AN32" s="195">
        <v>2.2799999999999998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2.08</v>
      </c>
      <c r="AB33" s="195">
        <v>0</v>
      </c>
      <c r="AC33" s="195">
        <v>0</v>
      </c>
      <c r="AD33" s="195">
        <v>0</v>
      </c>
      <c r="AE33" s="195">
        <v>79.58</v>
      </c>
      <c r="AF33" s="195">
        <v>0</v>
      </c>
      <c r="AG33" s="195">
        <v>0</v>
      </c>
      <c r="AH33" s="195">
        <v>0</v>
      </c>
      <c r="AI33" s="195">
        <v>19</v>
      </c>
      <c r="AJ33" s="195">
        <v>0</v>
      </c>
      <c r="AK33" s="195">
        <v>0</v>
      </c>
      <c r="AL33" s="195">
        <v>0</v>
      </c>
      <c r="AM33" s="195">
        <v>0</v>
      </c>
      <c r="AN33" s="195">
        <v>2.2799999999999998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2.08</v>
      </c>
      <c r="AB34" s="195">
        <v>0</v>
      </c>
      <c r="AC34" s="195">
        <v>0</v>
      </c>
      <c r="AD34" s="195">
        <v>0</v>
      </c>
      <c r="AE34" s="195">
        <v>79.58</v>
      </c>
      <c r="AF34" s="195">
        <v>0</v>
      </c>
      <c r="AG34" s="195">
        <v>0</v>
      </c>
      <c r="AH34" s="195">
        <v>0</v>
      </c>
      <c r="AI34" s="195">
        <v>19</v>
      </c>
      <c r="AJ34" s="195">
        <v>0</v>
      </c>
      <c r="AK34" s="195">
        <v>0</v>
      </c>
      <c r="AL34" s="195">
        <v>0</v>
      </c>
      <c r="AM34" s="195">
        <v>0</v>
      </c>
      <c r="AN34" s="195">
        <v>2.2799999999999998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2.08</v>
      </c>
      <c r="AB35" s="195">
        <v>0</v>
      </c>
      <c r="AC35" s="195">
        <v>0</v>
      </c>
      <c r="AD35" s="195">
        <v>0</v>
      </c>
      <c r="AE35" s="195">
        <v>79.58</v>
      </c>
      <c r="AF35" s="195">
        <v>0</v>
      </c>
      <c r="AG35" s="195">
        <v>0</v>
      </c>
      <c r="AH35" s="195">
        <v>0</v>
      </c>
      <c r="AI35" s="195">
        <v>19</v>
      </c>
      <c r="AJ35" s="195">
        <v>0</v>
      </c>
      <c r="AK35" s="195">
        <v>0</v>
      </c>
      <c r="AL35" s="195">
        <v>0</v>
      </c>
      <c r="AM35" s="195">
        <v>0</v>
      </c>
      <c r="AN35" s="195">
        <v>2.2799999999999998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2.08</v>
      </c>
      <c r="AB36" s="195">
        <v>0</v>
      </c>
      <c r="AC36" s="195">
        <v>0</v>
      </c>
      <c r="AD36" s="195">
        <v>0</v>
      </c>
      <c r="AE36" s="195">
        <v>79.58</v>
      </c>
      <c r="AF36" s="195">
        <v>0</v>
      </c>
      <c r="AG36" s="195">
        <v>0</v>
      </c>
      <c r="AH36" s="195">
        <v>0</v>
      </c>
      <c r="AI36" s="195">
        <v>19</v>
      </c>
      <c r="AJ36" s="195">
        <v>0</v>
      </c>
      <c r="AK36" s="195">
        <v>0</v>
      </c>
      <c r="AL36" s="195">
        <v>0</v>
      </c>
      <c r="AM36" s="195">
        <v>0</v>
      </c>
      <c r="AN36" s="195">
        <v>2.2799999999999998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2.08</v>
      </c>
      <c r="AB37" s="195">
        <v>0</v>
      </c>
      <c r="AC37" s="195">
        <v>0</v>
      </c>
      <c r="AD37" s="195">
        <v>0</v>
      </c>
      <c r="AE37" s="195">
        <v>79.58</v>
      </c>
      <c r="AF37" s="195">
        <v>0</v>
      </c>
      <c r="AG37" s="195">
        <v>0</v>
      </c>
      <c r="AH37" s="195">
        <v>0</v>
      </c>
      <c r="AI37" s="195">
        <v>19</v>
      </c>
      <c r="AJ37" s="195">
        <v>0</v>
      </c>
      <c r="AK37" s="195">
        <v>0</v>
      </c>
      <c r="AL37" s="195">
        <v>0</v>
      </c>
      <c r="AM37" s="195">
        <v>0</v>
      </c>
      <c r="AN37" s="195">
        <v>2.2799999999999998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2.08</v>
      </c>
      <c r="AB38" s="195">
        <v>0</v>
      </c>
      <c r="AC38" s="195">
        <v>0</v>
      </c>
      <c r="AD38" s="195">
        <v>0</v>
      </c>
      <c r="AE38" s="195">
        <v>79.58</v>
      </c>
      <c r="AF38" s="195">
        <v>0</v>
      </c>
      <c r="AG38" s="195">
        <v>0</v>
      </c>
      <c r="AH38" s="195">
        <v>0</v>
      </c>
      <c r="AI38" s="195">
        <v>19.11</v>
      </c>
      <c r="AJ38" s="195">
        <v>0</v>
      </c>
      <c r="AK38" s="195">
        <v>0</v>
      </c>
      <c r="AL38" s="195">
        <v>0</v>
      </c>
      <c r="AM38" s="195">
        <v>0</v>
      </c>
      <c r="AN38" s="195">
        <v>2.2799999999999998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2.08</v>
      </c>
      <c r="AB39" s="195">
        <v>0</v>
      </c>
      <c r="AC39" s="195">
        <v>0</v>
      </c>
      <c r="AD39" s="195">
        <v>0</v>
      </c>
      <c r="AE39" s="195">
        <v>79.58</v>
      </c>
      <c r="AF39" s="195">
        <v>0</v>
      </c>
      <c r="AG39" s="195">
        <v>0</v>
      </c>
      <c r="AH39" s="195">
        <v>0</v>
      </c>
      <c r="AI39" s="195">
        <v>19</v>
      </c>
      <c r="AJ39" s="195">
        <v>0</v>
      </c>
      <c r="AK39" s="195">
        <v>0</v>
      </c>
      <c r="AL39" s="195">
        <v>0</v>
      </c>
      <c r="AM39" s="195">
        <v>0</v>
      </c>
      <c r="AN39" s="195">
        <v>2.2799999999999998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2.08</v>
      </c>
      <c r="AB40" s="195">
        <v>0</v>
      </c>
      <c r="AC40" s="195">
        <v>0</v>
      </c>
      <c r="AD40" s="195">
        <v>0</v>
      </c>
      <c r="AE40" s="195">
        <v>79.58</v>
      </c>
      <c r="AF40" s="195">
        <v>0</v>
      </c>
      <c r="AG40" s="195">
        <v>0</v>
      </c>
      <c r="AH40" s="195">
        <v>0</v>
      </c>
      <c r="AI40" s="195">
        <v>19</v>
      </c>
      <c r="AJ40" s="195">
        <v>0</v>
      </c>
      <c r="AK40" s="195">
        <v>0</v>
      </c>
      <c r="AL40" s="195">
        <v>0</v>
      </c>
      <c r="AM40" s="195">
        <v>0</v>
      </c>
      <c r="AN40" s="195">
        <v>2.2799999999999998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2.08</v>
      </c>
      <c r="AB41" s="195">
        <v>0</v>
      </c>
      <c r="AC41" s="195">
        <v>0</v>
      </c>
      <c r="AD41" s="195">
        <v>0</v>
      </c>
      <c r="AE41" s="195">
        <v>79.58</v>
      </c>
      <c r="AF41" s="195">
        <v>0</v>
      </c>
      <c r="AG41" s="195">
        <v>0</v>
      </c>
      <c r="AH41" s="195">
        <v>0</v>
      </c>
      <c r="AI41" s="195">
        <v>19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2.08</v>
      </c>
      <c r="AB42" s="195">
        <v>0</v>
      </c>
      <c r="AC42" s="195">
        <v>0</v>
      </c>
      <c r="AD42" s="195">
        <v>0</v>
      </c>
      <c r="AE42" s="195">
        <v>79.58</v>
      </c>
      <c r="AF42" s="195">
        <v>0</v>
      </c>
      <c r="AG42" s="195">
        <v>0</v>
      </c>
      <c r="AH42" s="195">
        <v>0</v>
      </c>
      <c r="AI42" s="195">
        <v>19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2.08</v>
      </c>
      <c r="AB43" s="195">
        <v>0</v>
      </c>
      <c r="AC43" s="195">
        <v>0</v>
      </c>
      <c r="AD43" s="195">
        <v>0</v>
      </c>
      <c r="AE43" s="195">
        <v>79.58</v>
      </c>
      <c r="AF43" s="195">
        <v>0</v>
      </c>
      <c r="AG43" s="195">
        <v>0</v>
      </c>
      <c r="AH43" s="195">
        <v>0</v>
      </c>
      <c r="AI43" s="195">
        <v>19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2.08</v>
      </c>
      <c r="AB44" s="195">
        <v>0</v>
      </c>
      <c r="AC44" s="195">
        <v>0</v>
      </c>
      <c r="AD44" s="195">
        <v>0</v>
      </c>
      <c r="AE44" s="195">
        <v>79.58</v>
      </c>
      <c r="AF44" s="195">
        <v>0</v>
      </c>
      <c r="AG44" s="195">
        <v>0</v>
      </c>
      <c r="AH44" s="195">
        <v>0</v>
      </c>
      <c r="AI44" s="195">
        <v>19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2.08</v>
      </c>
      <c r="AB45" s="195">
        <v>0</v>
      </c>
      <c r="AC45" s="195">
        <v>0</v>
      </c>
      <c r="AD45" s="195">
        <v>0</v>
      </c>
      <c r="AE45" s="195">
        <v>79.58</v>
      </c>
      <c r="AF45" s="195">
        <v>0</v>
      </c>
      <c r="AG45" s="195">
        <v>0</v>
      </c>
      <c r="AH45" s="195">
        <v>0</v>
      </c>
      <c r="AI45" s="195">
        <v>19.690000000000001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2.08</v>
      </c>
      <c r="AB46" s="195">
        <v>0</v>
      </c>
      <c r="AC46" s="195">
        <v>0</v>
      </c>
      <c r="AD46" s="195">
        <v>0</v>
      </c>
      <c r="AE46" s="195">
        <v>79.58</v>
      </c>
      <c r="AF46" s="195">
        <v>0</v>
      </c>
      <c r="AG46" s="195">
        <v>0</v>
      </c>
      <c r="AH46" s="195">
        <v>0</v>
      </c>
      <c r="AI46" s="195">
        <v>19.690000000000001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2.08</v>
      </c>
      <c r="AB47" s="195">
        <v>0</v>
      </c>
      <c r="AC47" s="195">
        <v>0</v>
      </c>
      <c r="AD47" s="195">
        <v>0</v>
      </c>
      <c r="AE47" s="195">
        <v>79.58</v>
      </c>
      <c r="AF47" s="195">
        <v>0</v>
      </c>
      <c r="AG47" s="195">
        <v>0</v>
      </c>
      <c r="AH47" s="195">
        <v>0</v>
      </c>
      <c r="AI47" s="195">
        <v>19.690000000000001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2.08</v>
      </c>
      <c r="AB48" s="195">
        <v>0</v>
      </c>
      <c r="AC48" s="195">
        <v>0</v>
      </c>
      <c r="AD48" s="195">
        <v>0</v>
      </c>
      <c r="AE48" s="195">
        <v>79.58</v>
      </c>
      <c r="AF48" s="195">
        <v>0</v>
      </c>
      <c r="AG48" s="195">
        <v>0</v>
      </c>
      <c r="AH48" s="195">
        <v>0</v>
      </c>
      <c r="AI48" s="195">
        <v>19.690000000000001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2.08</v>
      </c>
      <c r="AB49" s="195">
        <v>0</v>
      </c>
      <c r="AC49" s="195">
        <v>0</v>
      </c>
      <c r="AD49" s="195">
        <v>0</v>
      </c>
      <c r="AE49" s="195">
        <v>79.58</v>
      </c>
      <c r="AF49" s="195">
        <v>0</v>
      </c>
      <c r="AG49" s="195">
        <v>0</v>
      </c>
      <c r="AH49" s="195">
        <v>0</v>
      </c>
      <c r="AI49" s="195">
        <v>19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2.08</v>
      </c>
      <c r="AB50" s="195">
        <v>0</v>
      </c>
      <c r="AC50" s="195">
        <v>0</v>
      </c>
      <c r="AD50" s="195">
        <v>0</v>
      </c>
      <c r="AE50" s="195">
        <v>79.58</v>
      </c>
      <c r="AF50" s="195">
        <v>0</v>
      </c>
      <c r="AG50" s="195">
        <v>0</v>
      </c>
      <c r="AH50" s="195">
        <v>0</v>
      </c>
      <c r="AI50" s="195">
        <v>19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2.08</v>
      </c>
      <c r="AB51" s="195">
        <v>0</v>
      </c>
      <c r="AC51" s="195">
        <v>0</v>
      </c>
      <c r="AD51" s="195">
        <v>0</v>
      </c>
      <c r="AE51" s="195">
        <v>79.58</v>
      </c>
      <c r="AF51" s="195">
        <v>0</v>
      </c>
      <c r="AG51" s="195">
        <v>0</v>
      </c>
      <c r="AH51" s="195">
        <v>0</v>
      </c>
      <c r="AI51" s="195">
        <v>23.35</v>
      </c>
      <c r="AJ51" s="195">
        <v>0</v>
      </c>
      <c r="AK51" s="195">
        <v>0</v>
      </c>
      <c r="AL51" s="195">
        <v>0</v>
      </c>
      <c r="AM51" s="195">
        <v>11.25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2.08</v>
      </c>
      <c r="AB52" s="195">
        <v>0</v>
      </c>
      <c r="AC52" s="195">
        <v>0</v>
      </c>
      <c r="AD52" s="195">
        <v>0</v>
      </c>
      <c r="AE52" s="195">
        <v>79.58</v>
      </c>
      <c r="AF52" s="195">
        <v>0</v>
      </c>
      <c r="AG52" s="195">
        <v>0</v>
      </c>
      <c r="AH52" s="195">
        <v>0</v>
      </c>
      <c r="AI52" s="195">
        <v>23.35</v>
      </c>
      <c r="AJ52" s="195">
        <v>0</v>
      </c>
      <c r="AK52" s="195">
        <v>0</v>
      </c>
      <c r="AL52" s="195">
        <v>0</v>
      </c>
      <c r="AM52" s="195">
        <v>5.62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2.08</v>
      </c>
      <c r="AB53" s="195">
        <v>0</v>
      </c>
      <c r="AC53" s="195">
        <v>0</v>
      </c>
      <c r="AD53" s="195">
        <v>0</v>
      </c>
      <c r="AE53" s="195">
        <v>79.58</v>
      </c>
      <c r="AF53" s="195">
        <v>0</v>
      </c>
      <c r="AG53" s="195">
        <v>0</v>
      </c>
      <c r="AH53" s="195">
        <v>0</v>
      </c>
      <c r="AI53" s="195">
        <v>19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2.08</v>
      </c>
      <c r="AB54" s="195">
        <v>0</v>
      </c>
      <c r="AC54" s="195">
        <v>0</v>
      </c>
      <c r="AD54" s="195">
        <v>0</v>
      </c>
      <c r="AE54" s="195">
        <v>79.58</v>
      </c>
      <c r="AF54" s="195">
        <v>0</v>
      </c>
      <c r="AG54" s="195">
        <v>0</v>
      </c>
      <c r="AH54" s="195">
        <v>0</v>
      </c>
      <c r="AI54" s="195">
        <v>19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2.08</v>
      </c>
      <c r="AB55" s="195">
        <v>0</v>
      </c>
      <c r="AC55" s="195">
        <v>0</v>
      </c>
      <c r="AD55" s="195">
        <v>0</v>
      </c>
      <c r="AE55" s="195">
        <v>79.58</v>
      </c>
      <c r="AF55" s="195">
        <v>0</v>
      </c>
      <c r="AG55" s="195">
        <v>0</v>
      </c>
      <c r="AH55" s="195">
        <v>0</v>
      </c>
      <c r="AI55" s="195">
        <v>19.09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2.08</v>
      </c>
      <c r="AB56" s="195">
        <v>0</v>
      </c>
      <c r="AC56" s="195">
        <v>0</v>
      </c>
      <c r="AD56" s="195">
        <v>0</v>
      </c>
      <c r="AE56" s="195">
        <v>79.58</v>
      </c>
      <c r="AF56" s="195">
        <v>0</v>
      </c>
      <c r="AG56" s="195">
        <v>0</v>
      </c>
      <c r="AH56" s="195">
        <v>0</v>
      </c>
      <c r="AI56" s="195">
        <v>19.09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2.08</v>
      </c>
      <c r="AB57" s="195">
        <v>0</v>
      </c>
      <c r="AC57" s="195">
        <v>0</v>
      </c>
      <c r="AD57" s="195">
        <v>0</v>
      </c>
      <c r="AE57" s="195">
        <v>79.58</v>
      </c>
      <c r="AF57" s="195">
        <v>0</v>
      </c>
      <c r="AG57" s="195">
        <v>0</v>
      </c>
      <c r="AH57" s="195">
        <v>0</v>
      </c>
      <c r="AI57" s="195">
        <v>19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2.08</v>
      </c>
      <c r="AB58" s="195">
        <v>0</v>
      </c>
      <c r="AC58" s="195">
        <v>0</v>
      </c>
      <c r="AD58" s="195">
        <v>0</v>
      </c>
      <c r="AE58" s="195">
        <v>79.58</v>
      </c>
      <c r="AF58" s="195">
        <v>0</v>
      </c>
      <c r="AG58" s="195">
        <v>0</v>
      </c>
      <c r="AH58" s="195">
        <v>0</v>
      </c>
      <c r="AI58" s="195">
        <v>19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2.08</v>
      </c>
      <c r="AB59" s="195">
        <v>0</v>
      </c>
      <c r="AC59" s="195">
        <v>0</v>
      </c>
      <c r="AD59" s="195">
        <v>0</v>
      </c>
      <c r="AE59" s="195">
        <v>79.58</v>
      </c>
      <c r="AF59" s="195">
        <v>0</v>
      </c>
      <c r="AG59" s="195">
        <v>0</v>
      </c>
      <c r="AH59" s="195">
        <v>0</v>
      </c>
      <c r="AI59" s="195">
        <v>19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2.08</v>
      </c>
      <c r="AB60" s="195">
        <v>0</v>
      </c>
      <c r="AC60" s="195">
        <v>0</v>
      </c>
      <c r="AD60" s="195">
        <v>0</v>
      </c>
      <c r="AE60" s="195">
        <v>79.58</v>
      </c>
      <c r="AF60" s="195">
        <v>0</v>
      </c>
      <c r="AG60" s="195">
        <v>0</v>
      </c>
      <c r="AH60" s="195">
        <v>0</v>
      </c>
      <c r="AI60" s="195">
        <v>19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2.08</v>
      </c>
      <c r="AB61" s="195">
        <v>0</v>
      </c>
      <c r="AC61" s="195">
        <v>0</v>
      </c>
      <c r="AD61" s="195">
        <v>0</v>
      </c>
      <c r="AE61" s="195">
        <v>79.58</v>
      </c>
      <c r="AF61" s="195">
        <v>0</v>
      </c>
      <c r="AG61" s="195">
        <v>0</v>
      </c>
      <c r="AH61" s="195">
        <v>0</v>
      </c>
      <c r="AI61" s="195">
        <v>19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2.08</v>
      </c>
      <c r="AB62" s="195">
        <v>0</v>
      </c>
      <c r="AC62" s="195">
        <v>0</v>
      </c>
      <c r="AD62" s="195">
        <v>0</v>
      </c>
      <c r="AE62" s="195">
        <v>79.58</v>
      </c>
      <c r="AF62" s="195">
        <v>0</v>
      </c>
      <c r="AG62" s="195">
        <v>0</v>
      </c>
      <c r="AH62" s="195">
        <v>0</v>
      </c>
      <c r="AI62" s="195">
        <v>19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2.08</v>
      </c>
      <c r="AB63" s="195">
        <v>0</v>
      </c>
      <c r="AC63" s="195">
        <v>0</v>
      </c>
      <c r="AD63" s="195">
        <v>0</v>
      </c>
      <c r="AE63" s="195">
        <v>79.58</v>
      </c>
      <c r="AF63" s="195">
        <v>0</v>
      </c>
      <c r="AG63" s="195">
        <v>0</v>
      </c>
      <c r="AH63" s="195">
        <v>0</v>
      </c>
      <c r="AI63" s="195">
        <v>19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2.08</v>
      </c>
      <c r="AB64" s="195">
        <v>0</v>
      </c>
      <c r="AC64" s="195">
        <v>0</v>
      </c>
      <c r="AD64" s="195">
        <v>0</v>
      </c>
      <c r="AE64" s="195">
        <v>79.58</v>
      </c>
      <c r="AF64" s="195">
        <v>0</v>
      </c>
      <c r="AG64" s="195">
        <v>0</v>
      </c>
      <c r="AH64" s="195">
        <v>0</v>
      </c>
      <c r="AI64" s="195">
        <v>19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2.08</v>
      </c>
      <c r="AB65" s="195">
        <v>0</v>
      </c>
      <c r="AC65" s="195">
        <v>0</v>
      </c>
      <c r="AD65" s="195">
        <v>0</v>
      </c>
      <c r="AE65" s="195">
        <v>79.58</v>
      </c>
      <c r="AF65" s="195">
        <v>0</v>
      </c>
      <c r="AG65" s="195">
        <v>0</v>
      </c>
      <c r="AH65" s="195">
        <v>0</v>
      </c>
      <c r="AI65" s="195">
        <v>19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2.08</v>
      </c>
      <c r="AB66" s="195">
        <v>0</v>
      </c>
      <c r="AC66" s="195">
        <v>0</v>
      </c>
      <c r="AD66" s="195">
        <v>0</v>
      </c>
      <c r="AE66" s="195">
        <v>79.58</v>
      </c>
      <c r="AF66" s="195">
        <v>0</v>
      </c>
      <c r="AG66" s="195">
        <v>0</v>
      </c>
      <c r="AH66" s="195">
        <v>0</v>
      </c>
      <c r="AI66" s="195">
        <v>19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2.08</v>
      </c>
      <c r="AB67" s="195">
        <v>0</v>
      </c>
      <c r="AC67" s="195">
        <v>0</v>
      </c>
      <c r="AD67" s="195">
        <v>0</v>
      </c>
      <c r="AE67" s="195">
        <v>79.58</v>
      </c>
      <c r="AF67" s="195">
        <v>0</v>
      </c>
      <c r="AG67" s="195">
        <v>0</v>
      </c>
      <c r="AH67" s="195">
        <v>0</v>
      </c>
      <c r="AI67" s="195">
        <v>19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2.08</v>
      </c>
      <c r="AB68" s="195">
        <v>0</v>
      </c>
      <c r="AC68" s="195">
        <v>0</v>
      </c>
      <c r="AD68" s="195">
        <v>0</v>
      </c>
      <c r="AE68" s="195">
        <v>79.58</v>
      </c>
      <c r="AF68" s="195">
        <v>0</v>
      </c>
      <c r="AG68" s="195">
        <v>0</v>
      </c>
      <c r="AH68" s="195">
        <v>0</v>
      </c>
      <c r="AI68" s="195">
        <v>19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2.08</v>
      </c>
      <c r="AB69" s="195">
        <v>0</v>
      </c>
      <c r="AC69" s="195">
        <v>0</v>
      </c>
      <c r="AD69" s="195">
        <v>0</v>
      </c>
      <c r="AE69" s="195">
        <v>79.58</v>
      </c>
      <c r="AF69" s="195">
        <v>0</v>
      </c>
      <c r="AG69" s="195">
        <v>0</v>
      </c>
      <c r="AH69" s="195">
        <v>0</v>
      </c>
      <c r="AI69" s="195">
        <v>19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2.08</v>
      </c>
      <c r="AB70" s="195">
        <v>0</v>
      </c>
      <c r="AC70" s="195">
        <v>0</v>
      </c>
      <c r="AD70" s="195">
        <v>0</v>
      </c>
      <c r="AE70" s="195">
        <v>79.58</v>
      </c>
      <c r="AF70" s="195">
        <v>0</v>
      </c>
      <c r="AG70" s="195">
        <v>0</v>
      </c>
      <c r="AH70" s="195">
        <v>0</v>
      </c>
      <c r="AI70" s="195">
        <v>19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2.08</v>
      </c>
      <c r="AB71" s="195">
        <v>0</v>
      </c>
      <c r="AC71" s="195">
        <v>0</v>
      </c>
      <c r="AD71" s="195">
        <v>0</v>
      </c>
      <c r="AE71" s="195">
        <v>79.58</v>
      </c>
      <c r="AF71" s="195">
        <v>0</v>
      </c>
      <c r="AG71" s="195">
        <v>0</v>
      </c>
      <c r="AH71" s="195">
        <v>0</v>
      </c>
      <c r="AI71" s="195">
        <v>19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2.08</v>
      </c>
      <c r="AB72" s="195">
        <v>0</v>
      </c>
      <c r="AC72" s="195">
        <v>0</v>
      </c>
      <c r="AD72" s="195">
        <v>0</v>
      </c>
      <c r="AE72" s="195">
        <v>79.58</v>
      </c>
      <c r="AF72" s="195">
        <v>0</v>
      </c>
      <c r="AG72" s="195">
        <v>0</v>
      </c>
      <c r="AH72" s="195">
        <v>0</v>
      </c>
      <c r="AI72" s="195">
        <v>19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2.08</v>
      </c>
      <c r="AB73" s="195">
        <v>0</v>
      </c>
      <c r="AC73" s="195">
        <v>0</v>
      </c>
      <c r="AD73" s="195">
        <v>0</v>
      </c>
      <c r="AE73" s="195">
        <v>79.58</v>
      </c>
      <c r="AF73" s="195">
        <v>0</v>
      </c>
      <c r="AG73" s="195">
        <v>0</v>
      </c>
      <c r="AH73" s="195">
        <v>0</v>
      </c>
      <c r="AI73" s="195">
        <v>19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2.08</v>
      </c>
      <c r="AB74" s="195">
        <v>0</v>
      </c>
      <c r="AC74" s="195">
        <v>0</v>
      </c>
      <c r="AD74" s="195">
        <v>0</v>
      </c>
      <c r="AE74" s="195">
        <v>79.58</v>
      </c>
      <c r="AF74" s="195">
        <v>0</v>
      </c>
      <c r="AG74" s="195">
        <v>0</v>
      </c>
      <c r="AH74" s="195">
        <v>0</v>
      </c>
      <c r="AI74" s="195">
        <v>19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2.08</v>
      </c>
      <c r="AB75" s="195">
        <v>0</v>
      </c>
      <c r="AC75" s="195">
        <v>0</v>
      </c>
      <c r="AD75" s="195">
        <v>0</v>
      </c>
      <c r="AE75" s="195">
        <v>79.58</v>
      </c>
      <c r="AF75" s="195">
        <v>0</v>
      </c>
      <c r="AG75" s="195">
        <v>0</v>
      </c>
      <c r="AH75" s="195">
        <v>0</v>
      </c>
      <c r="AI75" s="195">
        <v>19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2.08</v>
      </c>
      <c r="AB76" s="195">
        <v>0</v>
      </c>
      <c r="AC76" s="195">
        <v>0</v>
      </c>
      <c r="AD76" s="195">
        <v>0</v>
      </c>
      <c r="AE76" s="195">
        <v>79.58</v>
      </c>
      <c r="AF76" s="195">
        <v>0</v>
      </c>
      <c r="AG76" s="195">
        <v>0</v>
      </c>
      <c r="AH76" s="195">
        <v>0</v>
      </c>
      <c r="AI76" s="195">
        <v>19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2.08</v>
      </c>
      <c r="AB77" s="195">
        <v>0</v>
      </c>
      <c r="AC77" s="195">
        <v>0</v>
      </c>
      <c r="AD77" s="195">
        <v>0</v>
      </c>
      <c r="AE77" s="195">
        <v>79.58</v>
      </c>
      <c r="AF77" s="195">
        <v>0</v>
      </c>
      <c r="AG77" s="195">
        <v>0</v>
      </c>
      <c r="AH77" s="195">
        <v>0</v>
      </c>
      <c r="AI77" s="195">
        <v>19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2.08</v>
      </c>
      <c r="AB78" s="195">
        <v>0</v>
      </c>
      <c r="AC78" s="195">
        <v>0</v>
      </c>
      <c r="AD78" s="195">
        <v>0</v>
      </c>
      <c r="AE78" s="195">
        <v>79.58</v>
      </c>
      <c r="AF78" s="195">
        <v>0</v>
      </c>
      <c r="AG78" s="195">
        <v>0</v>
      </c>
      <c r="AH78" s="195">
        <v>0</v>
      </c>
      <c r="AI78" s="195">
        <v>19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2.08</v>
      </c>
      <c r="AB79" s="195">
        <v>0</v>
      </c>
      <c r="AC79" s="195">
        <v>0</v>
      </c>
      <c r="AD79" s="195">
        <v>0</v>
      </c>
      <c r="AE79" s="195">
        <v>79.58</v>
      </c>
      <c r="AF79" s="195">
        <v>0</v>
      </c>
      <c r="AG79" s="195">
        <v>0</v>
      </c>
      <c r="AH79" s="195">
        <v>0</v>
      </c>
      <c r="AI79" s="195">
        <v>19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2.08</v>
      </c>
      <c r="AB80" s="195">
        <v>0</v>
      </c>
      <c r="AC80" s="195">
        <v>0</v>
      </c>
      <c r="AD80" s="195">
        <v>0</v>
      </c>
      <c r="AE80" s="195">
        <v>79.58</v>
      </c>
      <c r="AF80" s="195">
        <v>0</v>
      </c>
      <c r="AG80" s="195">
        <v>0</v>
      </c>
      <c r="AH80" s="195">
        <v>0</v>
      </c>
      <c r="AI80" s="195">
        <v>19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2.08</v>
      </c>
      <c r="AB81" s="195">
        <v>0</v>
      </c>
      <c r="AC81" s="195">
        <v>0</v>
      </c>
      <c r="AD81" s="195">
        <v>0</v>
      </c>
      <c r="AE81" s="195">
        <v>79.58</v>
      </c>
      <c r="AF81" s="195">
        <v>0</v>
      </c>
      <c r="AG81" s="195">
        <v>0</v>
      </c>
      <c r="AH81" s="195">
        <v>0</v>
      </c>
      <c r="AI81" s="195">
        <v>19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2.08</v>
      </c>
      <c r="AB82" s="195">
        <v>0</v>
      </c>
      <c r="AC82" s="195">
        <v>0</v>
      </c>
      <c r="AD82" s="195">
        <v>0</v>
      </c>
      <c r="AE82" s="195">
        <v>79.58</v>
      </c>
      <c r="AF82" s="195">
        <v>0</v>
      </c>
      <c r="AG82" s="195">
        <v>0</v>
      </c>
      <c r="AH82" s="195">
        <v>0</v>
      </c>
      <c r="AI82" s="195">
        <v>19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2.08</v>
      </c>
      <c r="AB83" s="195">
        <v>0</v>
      </c>
      <c r="AC83" s="195">
        <v>0</v>
      </c>
      <c r="AD83" s="195">
        <v>0</v>
      </c>
      <c r="AE83" s="195">
        <v>79.58</v>
      </c>
      <c r="AF83" s="195">
        <v>0</v>
      </c>
      <c r="AG83" s="195">
        <v>0</v>
      </c>
      <c r="AH83" s="195">
        <v>0</v>
      </c>
      <c r="AI83" s="195">
        <v>19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2.08</v>
      </c>
      <c r="AB84" s="195">
        <v>0</v>
      </c>
      <c r="AC84" s="195">
        <v>0</v>
      </c>
      <c r="AD84" s="195">
        <v>0</v>
      </c>
      <c r="AE84" s="195">
        <v>79.58</v>
      </c>
      <c r="AF84" s="195">
        <v>0</v>
      </c>
      <c r="AG84" s="195">
        <v>0</v>
      </c>
      <c r="AH84" s="195">
        <v>0</v>
      </c>
      <c r="AI84" s="195">
        <v>19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2.08</v>
      </c>
      <c r="AB85" s="195">
        <v>0</v>
      </c>
      <c r="AC85" s="195">
        <v>0</v>
      </c>
      <c r="AD85" s="195">
        <v>0</v>
      </c>
      <c r="AE85" s="195">
        <v>79.58</v>
      </c>
      <c r="AF85" s="195">
        <v>0</v>
      </c>
      <c r="AG85" s="195">
        <v>0</v>
      </c>
      <c r="AH85" s="195">
        <v>0</v>
      </c>
      <c r="AI85" s="195">
        <v>19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2.08</v>
      </c>
      <c r="AB86" s="195">
        <v>0</v>
      </c>
      <c r="AC86" s="195">
        <v>0</v>
      </c>
      <c r="AD86" s="195">
        <v>0</v>
      </c>
      <c r="AE86" s="195">
        <v>79.58</v>
      </c>
      <c r="AF86" s="195">
        <v>0</v>
      </c>
      <c r="AG86" s="195">
        <v>0</v>
      </c>
      <c r="AH86" s="195">
        <v>0</v>
      </c>
      <c r="AI86" s="195">
        <v>19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2.08</v>
      </c>
      <c r="AB87" s="195">
        <v>0</v>
      </c>
      <c r="AC87" s="195">
        <v>0</v>
      </c>
      <c r="AD87" s="195">
        <v>0</v>
      </c>
      <c r="AE87" s="195">
        <v>79.58</v>
      </c>
      <c r="AF87" s="195">
        <v>0</v>
      </c>
      <c r="AG87" s="195">
        <v>0</v>
      </c>
      <c r="AH87" s="195">
        <v>0</v>
      </c>
      <c r="AI87" s="195">
        <v>19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2.08</v>
      </c>
      <c r="AB88" s="195">
        <v>0</v>
      </c>
      <c r="AC88" s="195">
        <v>0</v>
      </c>
      <c r="AD88" s="195">
        <v>0</v>
      </c>
      <c r="AE88" s="195">
        <v>79.58</v>
      </c>
      <c r="AF88" s="195">
        <v>0</v>
      </c>
      <c r="AG88" s="195">
        <v>0</v>
      </c>
      <c r="AH88" s="195">
        <v>0</v>
      </c>
      <c r="AI88" s="195">
        <v>19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2.08</v>
      </c>
      <c r="AB89" s="195">
        <v>0</v>
      </c>
      <c r="AC89" s="195">
        <v>0</v>
      </c>
      <c r="AD89" s="195">
        <v>0</v>
      </c>
      <c r="AE89" s="195">
        <v>79.58</v>
      </c>
      <c r="AF89" s="195">
        <v>0</v>
      </c>
      <c r="AG89" s="195">
        <v>0</v>
      </c>
      <c r="AH89" s="195">
        <v>0</v>
      </c>
      <c r="AI89" s="195">
        <v>19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2.08</v>
      </c>
      <c r="AB90" s="195">
        <v>0</v>
      </c>
      <c r="AC90" s="195">
        <v>0</v>
      </c>
      <c r="AD90" s="195">
        <v>0</v>
      </c>
      <c r="AE90" s="195">
        <v>79.58</v>
      </c>
      <c r="AF90" s="195">
        <v>0</v>
      </c>
      <c r="AG90" s="195">
        <v>0</v>
      </c>
      <c r="AH90" s="195">
        <v>0</v>
      </c>
      <c r="AI90" s="195">
        <v>19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2.08</v>
      </c>
      <c r="AB91" s="195">
        <v>0</v>
      </c>
      <c r="AC91" s="195">
        <v>0</v>
      </c>
      <c r="AD91" s="195">
        <v>0</v>
      </c>
      <c r="AE91" s="195">
        <v>79.58</v>
      </c>
      <c r="AF91" s="195">
        <v>0</v>
      </c>
      <c r="AG91" s="195">
        <v>0</v>
      </c>
      <c r="AH91" s="195">
        <v>0</v>
      </c>
      <c r="AI91" s="195">
        <v>19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2.08</v>
      </c>
      <c r="AB92" s="195">
        <v>0</v>
      </c>
      <c r="AC92" s="195">
        <v>0</v>
      </c>
      <c r="AD92" s="195">
        <v>0</v>
      </c>
      <c r="AE92" s="195">
        <v>79.58</v>
      </c>
      <c r="AF92" s="195">
        <v>0</v>
      </c>
      <c r="AG92" s="195">
        <v>0</v>
      </c>
      <c r="AH92" s="195">
        <v>0</v>
      </c>
      <c r="AI92" s="195">
        <v>19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2.08</v>
      </c>
      <c r="AB93" s="195">
        <v>0</v>
      </c>
      <c r="AC93" s="195">
        <v>0</v>
      </c>
      <c r="AD93" s="195">
        <v>0</v>
      </c>
      <c r="AE93" s="195">
        <v>79.58</v>
      </c>
      <c r="AF93" s="195">
        <v>0</v>
      </c>
      <c r="AG93" s="195">
        <v>0</v>
      </c>
      <c r="AH93" s="195">
        <v>0</v>
      </c>
      <c r="AI93" s="195">
        <v>19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2.08</v>
      </c>
      <c r="AB94" s="195">
        <v>0</v>
      </c>
      <c r="AC94" s="195">
        <v>0</v>
      </c>
      <c r="AD94" s="195">
        <v>0</v>
      </c>
      <c r="AE94" s="195">
        <v>79.58</v>
      </c>
      <c r="AF94" s="195">
        <v>0</v>
      </c>
      <c r="AG94" s="195">
        <v>0</v>
      </c>
      <c r="AH94" s="195">
        <v>0</v>
      </c>
      <c r="AI94" s="195">
        <v>19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2.08</v>
      </c>
      <c r="AB95" s="195">
        <v>0</v>
      </c>
      <c r="AC95" s="195">
        <v>0</v>
      </c>
      <c r="AD95" s="195">
        <v>0</v>
      </c>
      <c r="AE95" s="195">
        <v>79.58</v>
      </c>
      <c r="AF95" s="195">
        <v>0</v>
      </c>
      <c r="AG95" s="195">
        <v>0</v>
      </c>
      <c r="AH95" s="195">
        <v>0</v>
      </c>
      <c r="AI95" s="195">
        <v>19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2.08</v>
      </c>
      <c r="AB96" s="195">
        <v>0</v>
      </c>
      <c r="AC96" s="195">
        <v>0</v>
      </c>
      <c r="AD96" s="195">
        <v>0</v>
      </c>
      <c r="AE96" s="195">
        <v>79.58</v>
      </c>
      <c r="AF96" s="195">
        <v>0</v>
      </c>
      <c r="AG96" s="195">
        <v>0</v>
      </c>
      <c r="AH96" s="195">
        <v>0</v>
      </c>
      <c r="AI96" s="195">
        <v>19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2.08</v>
      </c>
      <c r="AB97" s="195">
        <v>0</v>
      </c>
      <c r="AC97" s="195">
        <v>0</v>
      </c>
      <c r="AD97" s="195">
        <v>0</v>
      </c>
      <c r="AE97" s="195">
        <v>79.58</v>
      </c>
      <c r="AF97" s="195">
        <v>0</v>
      </c>
      <c r="AG97" s="195">
        <v>0</v>
      </c>
      <c r="AH97" s="195">
        <v>0</v>
      </c>
      <c r="AI97" s="195">
        <v>19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2.08</v>
      </c>
      <c r="AB98" s="195">
        <v>0</v>
      </c>
      <c r="AC98" s="195">
        <v>0</v>
      </c>
      <c r="AD98" s="195">
        <v>0</v>
      </c>
      <c r="AE98" s="195">
        <v>79.58</v>
      </c>
      <c r="AF98" s="195">
        <v>0</v>
      </c>
      <c r="AG98" s="195">
        <v>0</v>
      </c>
      <c r="AH98" s="195">
        <v>0</v>
      </c>
      <c r="AI98" s="195">
        <v>19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1.9099199999999987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0.45745250000000004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4.2174999999999999E-3</v>
      </c>
      <c r="AN99">
        <f t="shared" si="0"/>
        <v>7.980000000000001E-3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16.14</v>
      </c>
      <c r="AF3" s="195">
        <v>0</v>
      </c>
      <c r="AG3" s="195">
        <v>0</v>
      </c>
      <c r="AH3" s="195">
        <v>0</v>
      </c>
      <c r="AI3" s="195">
        <v>4.7699999999999996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16.14</v>
      </c>
      <c r="AF4" s="195">
        <v>0</v>
      </c>
      <c r="AG4" s="195">
        <v>0</v>
      </c>
      <c r="AH4" s="195">
        <v>0</v>
      </c>
      <c r="AI4" s="195">
        <v>4.7699999999999996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16.14</v>
      </c>
      <c r="AF5" s="195">
        <v>0</v>
      </c>
      <c r="AG5" s="195">
        <v>0</v>
      </c>
      <c r="AH5" s="195">
        <v>0</v>
      </c>
      <c r="AI5" s="195">
        <v>4.7699999999999996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16.14</v>
      </c>
      <c r="AF6" s="195">
        <v>0</v>
      </c>
      <c r="AG6" s="195">
        <v>0</v>
      </c>
      <c r="AH6" s="195">
        <v>0</v>
      </c>
      <c r="AI6" s="195">
        <v>4.7699999999999996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16.14</v>
      </c>
      <c r="AF7" s="195">
        <v>0</v>
      </c>
      <c r="AG7" s="195">
        <v>0</v>
      </c>
      <c r="AH7" s="195">
        <v>0</v>
      </c>
      <c r="AI7" s="195">
        <v>4.7699999999999996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16.14</v>
      </c>
      <c r="AF8" s="195">
        <v>0</v>
      </c>
      <c r="AG8" s="195">
        <v>0</v>
      </c>
      <c r="AH8" s="195">
        <v>0</v>
      </c>
      <c r="AI8" s="195">
        <v>4.7699999999999996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16.14</v>
      </c>
      <c r="AF9" s="195">
        <v>0</v>
      </c>
      <c r="AG9" s="195">
        <v>0</v>
      </c>
      <c r="AH9" s="195">
        <v>0</v>
      </c>
      <c r="AI9" s="195">
        <v>4.92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16.14</v>
      </c>
      <c r="AF10" s="195">
        <v>0</v>
      </c>
      <c r="AG10" s="195">
        <v>0</v>
      </c>
      <c r="AH10" s="195">
        <v>0</v>
      </c>
      <c r="AI10" s="195">
        <v>4.92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16.14</v>
      </c>
      <c r="AF11" s="195">
        <v>0</v>
      </c>
      <c r="AG11" s="195">
        <v>0</v>
      </c>
      <c r="AH11" s="195">
        <v>0</v>
      </c>
      <c r="AI11" s="195">
        <v>5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16.14</v>
      </c>
      <c r="AF12" s="195">
        <v>0</v>
      </c>
      <c r="AG12" s="195">
        <v>0</v>
      </c>
      <c r="AH12" s="195">
        <v>0</v>
      </c>
      <c r="AI12" s="195">
        <v>5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16.14</v>
      </c>
      <c r="AF13" s="195">
        <v>0</v>
      </c>
      <c r="AG13" s="195">
        <v>0</v>
      </c>
      <c r="AH13" s="195">
        <v>0</v>
      </c>
      <c r="AI13" s="195">
        <v>5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16.14</v>
      </c>
      <c r="AF14" s="195">
        <v>0</v>
      </c>
      <c r="AG14" s="195">
        <v>0</v>
      </c>
      <c r="AH14" s="195">
        <v>0</v>
      </c>
      <c r="AI14" s="195">
        <v>5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16.14</v>
      </c>
      <c r="AF15" s="195">
        <v>0</v>
      </c>
      <c r="AG15" s="195">
        <v>0</v>
      </c>
      <c r="AH15" s="195">
        <v>0</v>
      </c>
      <c r="AI15" s="195">
        <v>5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16.14</v>
      </c>
      <c r="AF16" s="195">
        <v>0</v>
      </c>
      <c r="AG16" s="195">
        <v>0</v>
      </c>
      <c r="AH16" s="195">
        <v>0</v>
      </c>
      <c r="AI16" s="195">
        <v>5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16.14</v>
      </c>
      <c r="AF17" s="195">
        <v>0</v>
      </c>
      <c r="AG17" s="195">
        <v>0</v>
      </c>
      <c r="AH17" s="195">
        <v>0</v>
      </c>
      <c r="AI17" s="195">
        <v>5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16.14</v>
      </c>
      <c r="AF18" s="195">
        <v>0</v>
      </c>
      <c r="AG18" s="195">
        <v>0</v>
      </c>
      <c r="AH18" s="195">
        <v>0</v>
      </c>
      <c r="AI18" s="195">
        <v>5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16.14</v>
      </c>
      <c r="AF19" s="195">
        <v>0</v>
      </c>
      <c r="AG19" s="195">
        <v>0</v>
      </c>
      <c r="AH19" s="195">
        <v>0</v>
      </c>
      <c r="AI19" s="195">
        <v>5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16.14</v>
      </c>
      <c r="AF20" s="195">
        <v>0</v>
      </c>
      <c r="AG20" s="195">
        <v>0</v>
      </c>
      <c r="AH20" s="195">
        <v>0</v>
      </c>
      <c r="AI20" s="195">
        <v>5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16.14</v>
      </c>
      <c r="AF21" s="195">
        <v>0</v>
      </c>
      <c r="AG21" s="195">
        <v>0</v>
      </c>
      <c r="AH21" s="195">
        <v>0</v>
      </c>
      <c r="AI21" s="195">
        <v>5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16.14</v>
      </c>
      <c r="AF22" s="195">
        <v>0</v>
      </c>
      <c r="AG22" s="195">
        <v>0</v>
      </c>
      <c r="AH22" s="195">
        <v>0</v>
      </c>
      <c r="AI22" s="195">
        <v>5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16.14</v>
      </c>
      <c r="AF23" s="195">
        <v>0</v>
      </c>
      <c r="AG23" s="195">
        <v>0</v>
      </c>
      <c r="AH23" s="195">
        <v>0</v>
      </c>
      <c r="AI23" s="195">
        <v>5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16.14</v>
      </c>
      <c r="AF24" s="195">
        <v>0</v>
      </c>
      <c r="AG24" s="195">
        <v>0</v>
      </c>
      <c r="AH24" s="195">
        <v>0</v>
      </c>
      <c r="AI24" s="195">
        <v>5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16.14</v>
      </c>
      <c r="AF25" s="195">
        <v>0</v>
      </c>
      <c r="AG25" s="195">
        <v>0</v>
      </c>
      <c r="AH25" s="195">
        <v>0</v>
      </c>
      <c r="AI25" s="195">
        <v>5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16.14</v>
      </c>
      <c r="AF26" s="195">
        <v>0</v>
      </c>
      <c r="AG26" s="195">
        <v>0</v>
      </c>
      <c r="AH26" s="195">
        <v>0</v>
      </c>
      <c r="AI26" s="195">
        <v>5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16.14</v>
      </c>
      <c r="AF27" s="195">
        <v>0</v>
      </c>
      <c r="AG27" s="195">
        <v>0</v>
      </c>
      <c r="AH27" s="195">
        <v>0</v>
      </c>
      <c r="AI27" s="195">
        <v>5</v>
      </c>
      <c r="AJ27" s="195">
        <v>0</v>
      </c>
      <c r="AK27" s="195">
        <v>0</v>
      </c>
      <c r="AL27" s="195">
        <v>0</v>
      </c>
      <c r="AM27" s="195">
        <v>0</v>
      </c>
      <c r="AN27" s="195">
        <v>0.56999999999999995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16.14</v>
      </c>
      <c r="AF28" s="195">
        <v>0</v>
      </c>
      <c r="AG28" s="195">
        <v>0</v>
      </c>
      <c r="AH28" s="195">
        <v>0</v>
      </c>
      <c r="AI28" s="195">
        <v>5</v>
      </c>
      <c r="AJ28" s="195">
        <v>0</v>
      </c>
      <c r="AK28" s="195">
        <v>0</v>
      </c>
      <c r="AL28" s="195">
        <v>0</v>
      </c>
      <c r="AM28" s="195">
        <v>0</v>
      </c>
      <c r="AN28" s="195">
        <v>0.56999999999999995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16.14</v>
      </c>
      <c r="AF29" s="195">
        <v>0</v>
      </c>
      <c r="AG29" s="195">
        <v>0</v>
      </c>
      <c r="AH29" s="195">
        <v>0</v>
      </c>
      <c r="AI29" s="195">
        <v>5</v>
      </c>
      <c r="AJ29" s="195">
        <v>0</v>
      </c>
      <c r="AK29" s="195">
        <v>0</v>
      </c>
      <c r="AL29" s="195">
        <v>0</v>
      </c>
      <c r="AM29" s="195">
        <v>0</v>
      </c>
      <c r="AN29" s="195">
        <v>0.56999999999999995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16.14</v>
      </c>
      <c r="AF30" s="195">
        <v>0</v>
      </c>
      <c r="AG30" s="195">
        <v>0</v>
      </c>
      <c r="AH30" s="195">
        <v>0</v>
      </c>
      <c r="AI30" s="195">
        <v>5</v>
      </c>
      <c r="AJ30" s="195">
        <v>0</v>
      </c>
      <c r="AK30" s="195">
        <v>0</v>
      </c>
      <c r="AL30" s="195">
        <v>0</v>
      </c>
      <c r="AM30" s="195">
        <v>0</v>
      </c>
      <c r="AN30" s="195">
        <v>0.56999999999999995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16.14</v>
      </c>
      <c r="AF31" s="195">
        <v>0</v>
      </c>
      <c r="AG31" s="195">
        <v>0</v>
      </c>
      <c r="AH31" s="195">
        <v>0</v>
      </c>
      <c r="AI31" s="195">
        <v>5</v>
      </c>
      <c r="AJ31" s="195">
        <v>0</v>
      </c>
      <c r="AK31" s="195">
        <v>0</v>
      </c>
      <c r="AL31" s="195">
        <v>0</v>
      </c>
      <c r="AM31" s="195">
        <v>0</v>
      </c>
      <c r="AN31" s="195">
        <v>0.56999999999999995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16.14</v>
      </c>
      <c r="AF32" s="195">
        <v>0</v>
      </c>
      <c r="AG32" s="195">
        <v>0</v>
      </c>
      <c r="AH32" s="195">
        <v>0</v>
      </c>
      <c r="AI32" s="195">
        <v>5</v>
      </c>
      <c r="AJ32" s="195">
        <v>0</v>
      </c>
      <c r="AK32" s="195">
        <v>0</v>
      </c>
      <c r="AL32" s="195">
        <v>0</v>
      </c>
      <c r="AM32" s="195">
        <v>0</v>
      </c>
      <c r="AN32" s="195">
        <v>0.56999999999999995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16.14</v>
      </c>
      <c r="AF33" s="195">
        <v>0</v>
      </c>
      <c r="AG33" s="195">
        <v>0</v>
      </c>
      <c r="AH33" s="195">
        <v>0</v>
      </c>
      <c r="AI33" s="195">
        <v>5</v>
      </c>
      <c r="AJ33" s="195">
        <v>0</v>
      </c>
      <c r="AK33" s="195">
        <v>0</v>
      </c>
      <c r="AL33" s="195">
        <v>0</v>
      </c>
      <c r="AM33" s="195">
        <v>0</v>
      </c>
      <c r="AN33" s="195">
        <v>0.56999999999999995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16.14</v>
      </c>
      <c r="AF34" s="195">
        <v>0</v>
      </c>
      <c r="AG34" s="195">
        <v>0</v>
      </c>
      <c r="AH34" s="195">
        <v>0</v>
      </c>
      <c r="AI34" s="195">
        <v>5</v>
      </c>
      <c r="AJ34" s="195">
        <v>0</v>
      </c>
      <c r="AK34" s="195">
        <v>0</v>
      </c>
      <c r="AL34" s="195">
        <v>0</v>
      </c>
      <c r="AM34" s="195">
        <v>0</v>
      </c>
      <c r="AN34" s="195">
        <v>0.56999999999999995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16.14</v>
      </c>
      <c r="AF35" s="195">
        <v>0</v>
      </c>
      <c r="AG35" s="195">
        <v>0</v>
      </c>
      <c r="AH35" s="195">
        <v>0</v>
      </c>
      <c r="AI35" s="195">
        <v>5</v>
      </c>
      <c r="AJ35" s="195">
        <v>0</v>
      </c>
      <c r="AK35" s="195">
        <v>0</v>
      </c>
      <c r="AL35" s="195">
        <v>0</v>
      </c>
      <c r="AM35" s="195">
        <v>0</v>
      </c>
      <c r="AN35" s="195">
        <v>0.56999999999999995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16.14</v>
      </c>
      <c r="AF36" s="195">
        <v>0</v>
      </c>
      <c r="AG36" s="195">
        <v>0</v>
      </c>
      <c r="AH36" s="195">
        <v>0</v>
      </c>
      <c r="AI36" s="195">
        <v>5</v>
      </c>
      <c r="AJ36" s="195">
        <v>0</v>
      </c>
      <c r="AK36" s="195">
        <v>0</v>
      </c>
      <c r="AL36" s="195">
        <v>0</v>
      </c>
      <c r="AM36" s="195">
        <v>0</v>
      </c>
      <c r="AN36" s="195">
        <v>0.56999999999999995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16.14</v>
      </c>
      <c r="AF37" s="195">
        <v>0</v>
      </c>
      <c r="AG37" s="195">
        <v>0</v>
      </c>
      <c r="AH37" s="195">
        <v>0</v>
      </c>
      <c r="AI37" s="195">
        <v>5</v>
      </c>
      <c r="AJ37" s="195">
        <v>0</v>
      </c>
      <c r="AK37" s="195">
        <v>0</v>
      </c>
      <c r="AL37" s="195">
        <v>0</v>
      </c>
      <c r="AM37" s="195">
        <v>0</v>
      </c>
      <c r="AN37" s="195">
        <v>0.56999999999999995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16.14</v>
      </c>
      <c r="AF38" s="195">
        <v>0</v>
      </c>
      <c r="AG38" s="195">
        <v>0</v>
      </c>
      <c r="AH38" s="195">
        <v>0</v>
      </c>
      <c r="AI38" s="195">
        <v>5</v>
      </c>
      <c r="AJ38" s="195">
        <v>0</v>
      </c>
      <c r="AK38" s="195">
        <v>0</v>
      </c>
      <c r="AL38" s="195">
        <v>0</v>
      </c>
      <c r="AM38" s="195">
        <v>0</v>
      </c>
      <c r="AN38" s="195">
        <v>0.56999999999999995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16.14</v>
      </c>
      <c r="AF39" s="195">
        <v>0</v>
      </c>
      <c r="AG39" s="195">
        <v>0</v>
      </c>
      <c r="AH39" s="195">
        <v>0</v>
      </c>
      <c r="AI39" s="195">
        <v>5</v>
      </c>
      <c r="AJ39" s="195">
        <v>0</v>
      </c>
      <c r="AK39" s="195">
        <v>0</v>
      </c>
      <c r="AL39" s="195">
        <v>0</v>
      </c>
      <c r="AM39" s="195">
        <v>0</v>
      </c>
      <c r="AN39" s="195">
        <v>0.56999999999999995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16.14</v>
      </c>
      <c r="AF40" s="195">
        <v>0</v>
      </c>
      <c r="AG40" s="195">
        <v>0</v>
      </c>
      <c r="AH40" s="195">
        <v>0</v>
      </c>
      <c r="AI40" s="195">
        <v>5</v>
      </c>
      <c r="AJ40" s="195">
        <v>0</v>
      </c>
      <c r="AK40" s="195">
        <v>0</v>
      </c>
      <c r="AL40" s="195">
        <v>0</v>
      </c>
      <c r="AM40" s="195">
        <v>0</v>
      </c>
      <c r="AN40" s="195">
        <v>0.56999999999999995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16.14</v>
      </c>
      <c r="AF41" s="195">
        <v>0</v>
      </c>
      <c r="AG41" s="195">
        <v>0</v>
      </c>
      <c r="AH41" s="195">
        <v>0</v>
      </c>
      <c r="AI41" s="195">
        <v>5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16.14</v>
      </c>
      <c r="AF42" s="195">
        <v>0</v>
      </c>
      <c r="AG42" s="195">
        <v>0</v>
      </c>
      <c r="AH42" s="195">
        <v>0</v>
      </c>
      <c r="AI42" s="195">
        <v>5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16.14</v>
      </c>
      <c r="AF43" s="195">
        <v>0</v>
      </c>
      <c r="AG43" s="195">
        <v>0</v>
      </c>
      <c r="AH43" s="195">
        <v>0</v>
      </c>
      <c r="AI43" s="195">
        <v>5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16.14</v>
      </c>
      <c r="AF44" s="195">
        <v>0</v>
      </c>
      <c r="AG44" s="195">
        <v>0</v>
      </c>
      <c r="AH44" s="195">
        <v>0</v>
      </c>
      <c r="AI44" s="195">
        <v>5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16.14</v>
      </c>
      <c r="AF45" s="195">
        <v>0</v>
      </c>
      <c r="AG45" s="195">
        <v>0</v>
      </c>
      <c r="AH45" s="195">
        <v>0</v>
      </c>
      <c r="AI45" s="195">
        <v>5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16.14</v>
      </c>
      <c r="AF46" s="195">
        <v>0</v>
      </c>
      <c r="AG46" s="195">
        <v>0</v>
      </c>
      <c r="AH46" s="195">
        <v>0</v>
      </c>
      <c r="AI46" s="195">
        <v>5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16.14</v>
      </c>
      <c r="AF47" s="195">
        <v>0</v>
      </c>
      <c r="AG47" s="195">
        <v>0</v>
      </c>
      <c r="AH47" s="195">
        <v>0</v>
      </c>
      <c r="AI47" s="195">
        <v>5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16.14</v>
      </c>
      <c r="AF48" s="195">
        <v>0</v>
      </c>
      <c r="AG48" s="195">
        <v>0</v>
      </c>
      <c r="AH48" s="195">
        <v>0</v>
      </c>
      <c r="AI48" s="195">
        <v>5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16.14</v>
      </c>
      <c r="AF49" s="195">
        <v>0</v>
      </c>
      <c r="AG49" s="195">
        <v>0</v>
      </c>
      <c r="AH49" s="195">
        <v>0</v>
      </c>
      <c r="AI49" s="195">
        <v>5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16.14</v>
      </c>
      <c r="AF50" s="195">
        <v>0</v>
      </c>
      <c r="AG50" s="195">
        <v>0</v>
      </c>
      <c r="AH50" s="195">
        <v>0</v>
      </c>
      <c r="AI50" s="195">
        <v>5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16.14</v>
      </c>
      <c r="AF51" s="195">
        <v>0</v>
      </c>
      <c r="AG51" s="195">
        <v>0</v>
      </c>
      <c r="AH51" s="195">
        <v>0</v>
      </c>
      <c r="AI51" s="195">
        <v>5.84</v>
      </c>
      <c r="AJ51" s="195">
        <v>0</v>
      </c>
      <c r="AK51" s="195">
        <v>0</v>
      </c>
      <c r="AL51" s="195">
        <v>0</v>
      </c>
      <c r="AM51" s="195">
        <v>2.81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16.14</v>
      </c>
      <c r="AF52" s="195">
        <v>0</v>
      </c>
      <c r="AG52" s="195">
        <v>0</v>
      </c>
      <c r="AH52" s="195">
        <v>0</v>
      </c>
      <c r="AI52" s="195">
        <v>5.84</v>
      </c>
      <c r="AJ52" s="195">
        <v>0</v>
      </c>
      <c r="AK52" s="195">
        <v>0</v>
      </c>
      <c r="AL52" s="195">
        <v>0</v>
      </c>
      <c r="AM52" s="195">
        <v>1.41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16.14</v>
      </c>
      <c r="AF53" s="195">
        <v>0</v>
      </c>
      <c r="AG53" s="195">
        <v>0</v>
      </c>
      <c r="AH53" s="195">
        <v>0</v>
      </c>
      <c r="AI53" s="195">
        <v>5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16.14</v>
      </c>
      <c r="AF54" s="195">
        <v>0</v>
      </c>
      <c r="AG54" s="195">
        <v>0</v>
      </c>
      <c r="AH54" s="195">
        <v>0</v>
      </c>
      <c r="AI54" s="195">
        <v>5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16.14</v>
      </c>
      <c r="AF55" s="195">
        <v>0</v>
      </c>
      <c r="AG55" s="195">
        <v>0</v>
      </c>
      <c r="AH55" s="195">
        <v>0</v>
      </c>
      <c r="AI55" s="195">
        <v>5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16.14</v>
      </c>
      <c r="AF56" s="195">
        <v>0</v>
      </c>
      <c r="AG56" s="195">
        <v>0</v>
      </c>
      <c r="AH56" s="195">
        <v>0</v>
      </c>
      <c r="AI56" s="195">
        <v>5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16.14</v>
      </c>
      <c r="AF57" s="195">
        <v>0</v>
      </c>
      <c r="AG57" s="195">
        <v>0</v>
      </c>
      <c r="AH57" s="195">
        <v>0</v>
      </c>
      <c r="AI57" s="195">
        <v>5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16.14</v>
      </c>
      <c r="AF58" s="195">
        <v>0</v>
      </c>
      <c r="AG58" s="195">
        <v>0</v>
      </c>
      <c r="AH58" s="195">
        <v>0</v>
      </c>
      <c r="AI58" s="195">
        <v>5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16.14</v>
      </c>
      <c r="AF59" s="195">
        <v>0</v>
      </c>
      <c r="AG59" s="195">
        <v>0</v>
      </c>
      <c r="AH59" s="195">
        <v>0</v>
      </c>
      <c r="AI59" s="195">
        <v>5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16.14</v>
      </c>
      <c r="AF60" s="195">
        <v>0</v>
      </c>
      <c r="AG60" s="195">
        <v>0</v>
      </c>
      <c r="AH60" s="195">
        <v>0</v>
      </c>
      <c r="AI60" s="195">
        <v>5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16.14</v>
      </c>
      <c r="AF61" s="195">
        <v>0</v>
      </c>
      <c r="AG61" s="195">
        <v>0</v>
      </c>
      <c r="AH61" s="195">
        <v>0</v>
      </c>
      <c r="AI61" s="195">
        <v>5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16.14</v>
      </c>
      <c r="AF62" s="195">
        <v>0</v>
      </c>
      <c r="AG62" s="195">
        <v>0</v>
      </c>
      <c r="AH62" s="195">
        <v>0</v>
      </c>
      <c r="AI62" s="195">
        <v>5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16.14</v>
      </c>
      <c r="AF63" s="195">
        <v>0</v>
      </c>
      <c r="AG63" s="195">
        <v>0</v>
      </c>
      <c r="AH63" s="195">
        <v>0</v>
      </c>
      <c r="AI63" s="195">
        <v>5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16.14</v>
      </c>
      <c r="AF64" s="195">
        <v>0</v>
      </c>
      <c r="AG64" s="195">
        <v>0</v>
      </c>
      <c r="AH64" s="195">
        <v>0</v>
      </c>
      <c r="AI64" s="195">
        <v>5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16.14</v>
      </c>
      <c r="AF65" s="195">
        <v>0</v>
      </c>
      <c r="AG65" s="195">
        <v>0</v>
      </c>
      <c r="AH65" s="195">
        <v>0</v>
      </c>
      <c r="AI65" s="195">
        <v>5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16.14</v>
      </c>
      <c r="AF66" s="195">
        <v>0</v>
      </c>
      <c r="AG66" s="195">
        <v>0</v>
      </c>
      <c r="AH66" s="195">
        <v>0</v>
      </c>
      <c r="AI66" s="195">
        <v>5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16.14</v>
      </c>
      <c r="AF67" s="195">
        <v>0</v>
      </c>
      <c r="AG67" s="195">
        <v>0</v>
      </c>
      <c r="AH67" s="195">
        <v>0</v>
      </c>
      <c r="AI67" s="195">
        <v>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16.14</v>
      </c>
      <c r="AF68" s="195">
        <v>0</v>
      </c>
      <c r="AG68" s="195">
        <v>0</v>
      </c>
      <c r="AH68" s="195">
        <v>0</v>
      </c>
      <c r="AI68" s="195">
        <v>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16.14</v>
      </c>
      <c r="AF69" s="195">
        <v>0</v>
      </c>
      <c r="AG69" s="195">
        <v>0</v>
      </c>
      <c r="AH69" s="195">
        <v>0</v>
      </c>
      <c r="AI69" s="195">
        <v>7.78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16.14</v>
      </c>
      <c r="AF70" s="195">
        <v>0</v>
      </c>
      <c r="AG70" s="195">
        <v>0</v>
      </c>
      <c r="AH70" s="195">
        <v>0</v>
      </c>
      <c r="AI70" s="195">
        <v>7.78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16.14</v>
      </c>
      <c r="AF71" s="195">
        <v>0</v>
      </c>
      <c r="AG71" s="195">
        <v>0</v>
      </c>
      <c r="AH71" s="195">
        <v>0</v>
      </c>
      <c r="AI71" s="195">
        <v>7.78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16.14</v>
      </c>
      <c r="AF72" s="195">
        <v>0</v>
      </c>
      <c r="AG72" s="195">
        <v>0</v>
      </c>
      <c r="AH72" s="195">
        <v>0</v>
      </c>
      <c r="AI72" s="195">
        <v>7.78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19</v>
      </c>
      <c r="AF73" s="195">
        <v>0</v>
      </c>
      <c r="AG73" s="195">
        <v>0</v>
      </c>
      <c r="AH73" s="195">
        <v>0</v>
      </c>
      <c r="AI73" s="195">
        <v>7.78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19</v>
      </c>
      <c r="AF74" s="195">
        <v>0</v>
      </c>
      <c r="AG74" s="195">
        <v>0</v>
      </c>
      <c r="AH74" s="195">
        <v>0</v>
      </c>
      <c r="AI74" s="195">
        <v>7.78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19</v>
      </c>
      <c r="AF75" s="195">
        <v>0</v>
      </c>
      <c r="AG75" s="195">
        <v>0</v>
      </c>
      <c r="AH75" s="195">
        <v>0</v>
      </c>
      <c r="AI75" s="195">
        <v>7.78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19</v>
      </c>
      <c r="AF76" s="195">
        <v>0</v>
      </c>
      <c r="AG76" s="195">
        <v>0</v>
      </c>
      <c r="AH76" s="195">
        <v>0</v>
      </c>
      <c r="AI76" s="195">
        <v>7.78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19</v>
      </c>
      <c r="AF77" s="195">
        <v>0</v>
      </c>
      <c r="AG77" s="195">
        <v>0</v>
      </c>
      <c r="AH77" s="195">
        <v>0</v>
      </c>
      <c r="AI77" s="195">
        <v>7.78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19</v>
      </c>
      <c r="AF78" s="195">
        <v>0</v>
      </c>
      <c r="AG78" s="195">
        <v>0</v>
      </c>
      <c r="AH78" s="195">
        <v>0</v>
      </c>
      <c r="AI78" s="195">
        <v>7.78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19</v>
      </c>
      <c r="AF79" s="195">
        <v>0</v>
      </c>
      <c r="AG79" s="195">
        <v>0</v>
      </c>
      <c r="AH79" s="195">
        <v>0</v>
      </c>
      <c r="AI79" s="195">
        <v>5.54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19</v>
      </c>
      <c r="AF80" s="195">
        <v>0</v>
      </c>
      <c r="AG80" s="195">
        <v>0</v>
      </c>
      <c r="AH80" s="195">
        <v>0</v>
      </c>
      <c r="AI80" s="195">
        <v>5.54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19</v>
      </c>
      <c r="AF81" s="195">
        <v>0</v>
      </c>
      <c r="AG81" s="195">
        <v>0</v>
      </c>
      <c r="AH81" s="195">
        <v>0</v>
      </c>
      <c r="AI81" s="195">
        <v>5.54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19</v>
      </c>
      <c r="AF82" s="195">
        <v>0</v>
      </c>
      <c r="AG82" s="195">
        <v>0</v>
      </c>
      <c r="AH82" s="195">
        <v>0</v>
      </c>
      <c r="AI82" s="195">
        <v>5.54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19</v>
      </c>
      <c r="AF83" s="195">
        <v>0</v>
      </c>
      <c r="AG83" s="195">
        <v>0</v>
      </c>
      <c r="AH83" s="195">
        <v>0</v>
      </c>
      <c r="AI83" s="195">
        <v>5.54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19</v>
      </c>
      <c r="AF84" s="195">
        <v>0</v>
      </c>
      <c r="AG84" s="195">
        <v>0</v>
      </c>
      <c r="AH84" s="195">
        <v>0</v>
      </c>
      <c r="AI84" s="195">
        <v>5.54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19</v>
      </c>
      <c r="AF85" s="195">
        <v>0</v>
      </c>
      <c r="AG85" s="195">
        <v>0</v>
      </c>
      <c r="AH85" s="195">
        <v>0</v>
      </c>
      <c r="AI85" s="195">
        <v>5.54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19</v>
      </c>
      <c r="AF86" s="195">
        <v>0</v>
      </c>
      <c r="AG86" s="195">
        <v>0</v>
      </c>
      <c r="AH86" s="195">
        <v>0</v>
      </c>
      <c r="AI86" s="195">
        <v>5.54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19</v>
      </c>
      <c r="AF87" s="195">
        <v>0</v>
      </c>
      <c r="AG87" s="195">
        <v>0</v>
      </c>
      <c r="AH87" s="195">
        <v>0</v>
      </c>
      <c r="AI87" s="195">
        <v>5.54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19</v>
      </c>
      <c r="AF88" s="195">
        <v>0</v>
      </c>
      <c r="AG88" s="195">
        <v>0</v>
      </c>
      <c r="AH88" s="195">
        <v>0</v>
      </c>
      <c r="AI88" s="195">
        <v>5.54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19</v>
      </c>
      <c r="AF89" s="195">
        <v>0</v>
      </c>
      <c r="AG89" s="195">
        <v>0</v>
      </c>
      <c r="AH89" s="195">
        <v>0</v>
      </c>
      <c r="AI89" s="195">
        <v>5.54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19</v>
      </c>
      <c r="AF90" s="195">
        <v>0</v>
      </c>
      <c r="AG90" s="195">
        <v>0</v>
      </c>
      <c r="AH90" s="195">
        <v>0</v>
      </c>
      <c r="AI90" s="195">
        <v>5.54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19</v>
      </c>
      <c r="AF91" s="195">
        <v>0</v>
      </c>
      <c r="AG91" s="195">
        <v>0</v>
      </c>
      <c r="AH91" s="195">
        <v>0</v>
      </c>
      <c r="AI91" s="195">
        <v>5.54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19</v>
      </c>
      <c r="AF92" s="195">
        <v>0</v>
      </c>
      <c r="AG92" s="195">
        <v>0</v>
      </c>
      <c r="AH92" s="195">
        <v>0</v>
      </c>
      <c r="AI92" s="195">
        <v>5.54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19</v>
      </c>
      <c r="AF93" s="195">
        <v>0</v>
      </c>
      <c r="AG93" s="195">
        <v>0</v>
      </c>
      <c r="AH93" s="195">
        <v>0</v>
      </c>
      <c r="AI93" s="195">
        <v>5.54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19</v>
      </c>
      <c r="AF94" s="195">
        <v>0</v>
      </c>
      <c r="AG94" s="195">
        <v>0</v>
      </c>
      <c r="AH94" s="195">
        <v>0</v>
      </c>
      <c r="AI94" s="195">
        <v>5.54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19</v>
      </c>
      <c r="AF95" s="195">
        <v>0</v>
      </c>
      <c r="AG95" s="195">
        <v>0</v>
      </c>
      <c r="AH95" s="195">
        <v>0</v>
      </c>
      <c r="AI95" s="195">
        <v>5.54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19</v>
      </c>
      <c r="AF96" s="195">
        <v>0</v>
      </c>
      <c r="AG96" s="195">
        <v>0</v>
      </c>
      <c r="AH96" s="195">
        <v>0</v>
      </c>
      <c r="AI96" s="195">
        <v>5.54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19</v>
      </c>
      <c r="AF97" s="195">
        <v>0</v>
      </c>
      <c r="AG97" s="195">
        <v>0</v>
      </c>
      <c r="AH97" s="195">
        <v>0</v>
      </c>
      <c r="AI97" s="195">
        <v>5.54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19</v>
      </c>
      <c r="AF98" s="195">
        <v>0</v>
      </c>
      <c r="AG98" s="195">
        <v>0</v>
      </c>
      <c r="AH98" s="195">
        <v>0</v>
      </c>
      <c r="AI98" s="195">
        <v>5.54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0.40594999999999998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0.131185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1.0549999999999999E-3</v>
      </c>
      <c r="AN99">
        <f t="shared" si="0"/>
        <v>1.9950000000000002E-3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4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34</v>
      </c>
      <c r="D3" s="24">
        <v>0</v>
      </c>
      <c r="E3" s="24">
        <v>0</v>
      </c>
      <c r="F3" s="24">
        <v>0</v>
      </c>
      <c r="G3" s="195">
        <v>265</v>
      </c>
      <c r="H3" s="195">
        <v>0</v>
      </c>
      <c r="I3" s="195">
        <v>0</v>
      </c>
      <c r="J3" s="195">
        <v>0</v>
      </c>
      <c r="K3" s="195">
        <v>305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34</v>
      </c>
      <c r="D4" s="24">
        <v>0</v>
      </c>
      <c r="E4" s="24">
        <v>0</v>
      </c>
      <c r="F4" s="24">
        <v>0</v>
      </c>
      <c r="G4" s="195">
        <v>265</v>
      </c>
      <c r="H4" s="195">
        <v>0</v>
      </c>
      <c r="I4" s="195">
        <v>0</v>
      </c>
      <c r="J4" s="195">
        <v>0</v>
      </c>
      <c r="K4" s="195">
        <v>305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95">
        <v>265</v>
      </c>
      <c r="H5" s="195">
        <v>0</v>
      </c>
      <c r="I5" s="195">
        <v>0</v>
      </c>
      <c r="J5" s="195">
        <v>0</v>
      </c>
      <c r="K5" s="195">
        <v>305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95">
        <v>265</v>
      </c>
      <c r="H6" s="195">
        <v>0</v>
      </c>
      <c r="I6" s="195">
        <v>0</v>
      </c>
      <c r="J6" s="195">
        <v>0</v>
      </c>
      <c r="K6" s="195">
        <v>305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34</v>
      </c>
      <c r="D7" s="24">
        <v>0</v>
      </c>
      <c r="E7" s="24">
        <v>0</v>
      </c>
      <c r="F7" s="24">
        <v>0</v>
      </c>
      <c r="G7" s="195">
        <v>265</v>
      </c>
      <c r="H7" s="195">
        <v>0</v>
      </c>
      <c r="I7" s="195">
        <v>0</v>
      </c>
      <c r="J7" s="195">
        <v>0</v>
      </c>
      <c r="K7" s="195">
        <v>305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34</v>
      </c>
      <c r="D8" s="24">
        <v>0</v>
      </c>
      <c r="E8" s="24">
        <v>0</v>
      </c>
      <c r="F8" s="24">
        <v>0</v>
      </c>
      <c r="G8" s="195">
        <v>265</v>
      </c>
      <c r="H8" s="195">
        <v>0</v>
      </c>
      <c r="I8" s="195">
        <v>0</v>
      </c>
      <c r="J8" s="195">
        <v>0</v>
      </c>
      <c r="K8" s="195">
        <v>305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34</v>
      </c>
      <c r="D9" s="24">
        <v>0</v>
      </c>
      <c r="E9" s="24">
        <v>0</v>
      </c>
      <c r="F9" s="24">
        <v>0</v>
      </c>
      <c r="G9" s="195">
        <v>265</v>
      </c>
      <c r="H9" s="195">
        <v>0</v>
      </c>
      <c r="I9" s="195">
        <v>0</v>
      </c>
      <c r="J9" s="195">
        <v>0</v>
      </c>
      <c r="K9" s="195">
        <v>315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34</v>
      </c>
      <c r="D10" s="24">
        <v>0</v>
      </c>
      <c r="E10" s="24">
        <v>0</v>
      </c>
      <c r="F10" s="24">
        <v>0</v>
      </c>
      <c r="G10" s="195">
        <v>265</v>
      </c>
      <c r="H10" s="195">
        <v>0</v>
      </c>
      <c r="I10" s="195">
        <v>0</v>
      </c>
      <c r="J10" s="195">
        <v>0</v>
      </c>
      <c r="K10" s="195">
        <v>315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34</v>
      </c>
      <c r="D11" s="24">
        <v>0</v>
      </c>
      <c r="E11" s="24">
        <v>0</v>
      </c>
      <c r="F11" s="24">
        <v>0</v>
      </c>
      <c r="G11" s="195">
        <v>265</v>
      </c>
      <c r="H11" s="195">
        <v>0</v>
      </c>
      <c r="I11" s="195">
        <v>0</v>
      </c>
      <c r="J11" s="195">
        <v>0</v>
      </c>
      <c r="K11" s="195">
        <v>287.61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5">
        <v>265</v>
      </c>
      <c r="H12" s="195">
        <v>0</v>
      </c>
      <c r="I12" s="195">
        <v>0</v>
      </c>
      <c r="J12" s="195">
        <v>0</v>
      </c>
      <c r="K12" s="195">
        <v>287.61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5">
        <v>265</v>
      </c>
      <c r="H13" s="195">
        <v>0</v>
      </c>
      <c r="I13" s="195">
        <v>0</v>
      </c>
      <c r="J13" s="195">
        <v>0</v>
      </c>
      <c r="K13" s="195">
        <v>270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5">
        <v>265</v>
      </c>
      <c r="H14" s="195">
        <v>0</v>
      </c>
      <c r="I14" s="195">
        <v>0</v>
      </c>
      <c r="J14" s="195">
        <v>0</v>
      </c>
      <c r="K14" s="195">
        <v>270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5">
        <v>265</v>
      </c>
      <c r="H15" s="195">
        <v>0</v>
      </c>
      <c r="I15" s="195">
        <v>0</v>
      </c>
      <c r="J15" s="195">
        <v>0</v>
      </c>
      <c r="K15" s="195">
        <v>270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5">
        <v>265</v>
      </c>
      <c r="H16" s="195">
        <v>0</v>
      </c>
      <c r="I16" s="195">
        <v>0</v>
      </c>
      <c r="J16" s="195">
        <v>0</v>
      </c>
      <c r="K16" s="195">
        <v>270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5">
        <v>265</v>
      </c>
      <c r="H17" s="195">
        <v>0</v>
      </c>
      <c r="I17" s="195">
        <v>0</v>
      </c>
      <c r="J17" s="195">
        <v>0</v>
      </c>
      <c r="K17" s="195">
        <v>270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5">
        <v>265</v>
      </c>
      <c r="H18" s="195">
        <v>0</v>
      </c>
      <c r="I18" s="195">
        <v>0</v>
      </c>
      <c r="J18" s="195">
        <v>0</v>
      </c>
      <c r="K18" s="195">
        <v>270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95">
        <v>265</v>
      </c>
      <c r="H19" s="195">
        <v>0</v>
      </c>
      <c r="I19" s="195">
        <v>0</v>
      </c>
      <c r="J19" s="195">
        <v>0</v>
      </c>
      <c r="K19" s="195">
        <v>270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5">
        <v>265</v>
      </c>
      <c r="H20" s="195">
        <v>0</v>
      </c>
      <c r="I20" s="195">
        <v>0</v>
      </c>
      <c r="J20" s="195">
        <v>0</v>
      </c>
      <c r="K20" s="195">
        <v>270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5">
        <v>265</v>
      </c>
      <c r="H21" s="195">
        <v>0</v>
      </c>
      <c r="I21" s="195">
        <v>0</v>
      </c>
      <c r="J21" s="195">
        <v>0</v>
      </c>
      <c r="K21" s="195">
        <v>270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5">
        <v>265</v>
      </c>
      <c r="H22" s="195">
        <v>0</v>
      </c>
      <c r="I22" s="195">
        <v>0</v>
      </c>
      <c r="J22" s="195">
        <v>0</v>
      </c>
      <c r="K22" s="195">
        <v>270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5">
        <v>265</v>
      </c>
      <c r="H23" s="195">
        <v>0</v>
      </c>
      <c r="I23" s="195">
        <v>0</v>
      </c>
      <c r="J23" s="195">
        <v>0</v>
      </c>
      <c r="K23" s="195">
        <v>270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5">
        <v>265</v>
      </c>
      <c r="H24" s="195">
        <v>0</v>
      </c>
      <c r="I24" s="195">
        <v>0</v>
      </c>
      <c r="J24" s="195">
        <v>0</v>
      </c>
      <c r="K24" s="195">
        <v>270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5">
        <v>265</v>
      </c>
      <c r="H25" s="195">
        <v>0</v>
      </c>
      <c r="I25" s="195">
        <v>0</v>
      </c>
      <c r="J25" s="195">
        <v>0</v>
      </c>
      <c r="K25" s="195">
        <v>270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5">
        <v>265</v>
      </c>
      <c r="H26" s="195">
        <v>0</v>
      </c>
      <c r="I26" s="195">
        <v>0</v>
      </c>
      <c r="J26" s="195">
        <v>0</v>
      </c>
      <c r="K26" s="195">
        <v>270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5">
        <v>265</v>
      </c>
      <c r="H27" s="195">
        <v>0</v>
      </c>
      <c r="I27" s="195">
        <v>0</v>
      </c>
      <c r="J27" s="195">
        <v>0</v>
      </c>
      <c r="K27" s="195">
        <v>270</v>
      </c>
      <c r="L27" s="195">
        <v>0</v>
      </c>
      <c r="M27" s="195">
        <v>0</v>
      </c>
      <c r="N27" s="195">
        <v>0</v>
      </c>
      <c r="O27" s="195">
        <v>0</v>
      </c>
      <c r="P27" s="195">
        <v>30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5">
        <v>265</v>
      </c>
      <c r="H28" s="195">
        <v>0</v>
      </c>
      <c r="I28" s="195">
        <v>0</v>
      </c>
      <c r="J28" s="195">
        <v>0</v>
      </c>
      <c r="K28" s="195">
        <v>270</v>
      </c>
      <c r="L28" s="195">
        <v>0</v>
      </c>
      <c r="M28" s="195">
        <v>0</v>
      </c>
      <c r="N28" s="195">
        <v>0</v>
      </c>
      <c r="O28" s="195">
        <v>0</v>
      </c>
      <c r="P28" s="195">
        <v>30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5">
        <v>265</v>
      </c>
      <c r="H29" s="195">
        <v>0</v>
      </c>
      <c r="I29" s="195">
        <v>0</v>
      </c>
      <c r="J29" s="195">
        <v>0</v>
      </c>
      <c r="K29" s="195">
        <v>270</v>
      </c>
      <c r="L29" s="195">
        <v>0</v>
      </c>
      <c r="M29" s="195">
        <v>0</v>
      </c>
      <c r="N29" s="195">
        <v>0</v>
      </c>
      <c r="O29" s="195">
        <v>0</v>
      </c>
      <c r="P29" s="195">
        <v>30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5">
        <v>265</v>
      </c>
      <c r="H30" s="195">
        <v>0</v>
      </c>
      <c r="I30" s="195">
        <v>0</v>
      </c>
      <c r="J30" s="195">
        <v>0</v>
      </c>
      <c r="K30" s="195">
        <v>270</v>
      </c>
      <c r="L30" s="195">
        <v>0</v>
      </c>
      <c r="M30" s="195">
        <v>0</v>
      </c>
      <c r="N30" s="195">
        <v>0</v>
      </c>
      <c r="O30" s="195">
        <v>0</v>
      </c>
      <c r="P30" s="195">
        <v>30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5">
        <v>265</v>
      </c>
      <c r="H31" s="195">
        <v>0</v>
      </c>
      <c r="I31" s="195">
        <v>0</v>
      </c>
      <c r="J31" s="195">
        <v>0</v>
      </c>
      <c r="K31" s="195">
        <v>270</v>
      </c>
      <c r="L31" s="195">
        <v>0</v>
      </c>
      <c r="M31" s="195">
        <v>0</v>
      </c>
      <c r="N31" s="195">
        <v>0</v>
      </c>
      <c r="O31" s="195">
        <v>0</v>
      </c>
      <c r="P31" s="195">
        <v>30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5">
        <v>265</v>
      </c>
      <c r="H32" s="195">
        <v>0</v>
      </c>
      <c r="I32" s="195">
        <v>0</v>
      </c>
      <c r="J32" s="195">
        <v>0</v>
      </c>
      <c r="K32" s="195">
        <v>270</v>
      </c>
      <c r="L32" s="195">
        <v>0</v>
      </c>
      <c r="M32" s="195">
        <v>0</v>
      </c>
      <c r="N32" s="195">
        <v>0</v>
      </c>
      <c r="O32" s="195">
        <v>0</v>
      </c>
      <c r="P32" s="195">
        <v>30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5">
        <v>265</v>
      </c>
      <c r="H33" s="195">
        <v>0</v>
      </c>
      <c r="I33" s="195">
        <v>0</v>
      </c>
      <c r="J33" s="195">
        <v>0</v>
      </c>
      <c r="K33" s="195">
        <v>270</v>
      </c>
      <c r="L33" s="195">
        <v>0</v>
      </c>
      <c r="M33" s="195">
        <v>0</v>
      </c>
      <c r="N33" s="195">
        <v>0</v>
      </c>
      <c r="O33" s="195">
        <v>0</v>
      </c>
      <c r="P33" s="195">
        <v>30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5">
        <v>265</v>
      </c>
      <c r="H34" s="195">
        <v>0</v>
      </c>
      <c r="I34" s="195">
        <v>0</v>
      </c>
      <c r="J34" s="195">
        <v>0</v>
      </c>
      <c r="K34" s="195">
        <v>270</v>
      </c>
      <c r="L34" s="195">
        <v>0</v>
      </c>
      <c r="M34" s="195">
        <v>0</v>
      </c>
      <c r="N34" s="195">
        <v>0</v>
      </c>
      <c r="O34" s="195">
        <v>0</v>
      </c>
      <c r="P34" s="195">
        <v>30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265</v>
      </c>
      <c r="H35" s="195">
        <v>0</v>
      </c>
      <c r="I35" s="195">
        <v>0</v>
      </c>
      <c r="J35" s="195">
        <v>0</v>
      </c>
      <c r="K35" s="195">
        <v>270</v>
      </c>
      <c r="L35" s="195">
        <v>0</v>
      </c>
      <c r="M35" s="195">
        <v>0</v>
      </c>
      <c r="N35" s="195">
        <v>0</v>
      </c>
      <c r="O35" s="195">
        <v>0</v>
      </c>
      <c r="P35" s="195">
        <v>30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265</v>
      </c>
      <c r="H36" s="195">
        <v>0</v>
      </c>
      <c r="I36" s="195">
        <v>0</v>
      </c>
      <c r="J36" s="195">
        <v>0</v>
      </c>
      <c r="K36" s="195">
        <v>270</v>
      </c>
      <c r="L36" s="195">
        <v>0</v>
      </c>
      <c r="M36" s="195">
        <v>0</v>
      </c>
      <c r="N36" s="195">
        <v>0</v>
      </c>
      <c r="O36" s="195">
        <v>0</v>
      </c>
      <c r="P36" s="195">
        <v>30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265</v>
      </c>
      <c r="H37" s="195">
        <v>0</v>
      </c>
      <c r="I37" s="195">
        <v>0</v>
      </c>
      <c r="J37" s="195">
        <v>0</v>
      </c>
      <c r="K37" s="195">
        <v>270</v>
      </c>
      <c r="L37" s="195">
        <v>0</v>
      </c>
      <c r="M37" s="195">
        <v>0</v>
      </c>
      <c r="N37" s="195">
        <v>0</v>
      </c>
      <c r="O37" s="195">
        <v>0</v>
      </c>
      <c r="P37" s="195">
        <v>30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265</v>
      </c>
      <c r="H38" s="195">
        <v>0</v>
      </c>
      <c r="I38" s="195">
        <v>0</v>
      </c>
      <c r="J38" s="195">
        <v>0</v>
      </c>
      <c r="K38" s="195">
        <v>270</v>
      </c>
      <c r="L38" s="195">
        <v>0</v>
      </c>
      <c r="M38" s="195">
        <v>0</v>
      </c>
      <c r="N38" s="195">
        <v>0</v>
      </c>
      <c r="O38" s="195">
        <v>0</v>
      </c>
      <c r="P38" s="195">
        <v>30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265</v>
      </c>
      <c r="H39" s="195">
        <v>0</v>
      </c>
      <c r="I39" s="195">
        <v>0</v>
      </c>
      <c r="J39" s="195">
        <v>0</v>
      </c>
      <c r="K39" s="195">
        <v>270</v>
      </c>
      <c r="L39" s="195">
        <v>0</v>
      </c>
      <c r="M39" s="195">
        <v>0</v>
      </c>
      <c r="N39" s="195">
        <v>0</v>
      </c>
      <c r="O39" s="195">
        <v>0</v>
      </c>
      <c r="P39" s="195">
        <v>30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265</v>
      </c>
      <c r="H40" s="195">
        <v>0</v>
      </c>
      <c r="I40" s="195">
        <v>0</v>
      </c>
      <c r="J40" s="195">
        <v>0</v>
      </c>
      <c r="K40" s="195">
        <v>270</v>
      </c>
      <c r="L40" s="195">
        <v>0</v>
      </c>
      <c r="M40" s="195">
        <v>0</v>
      </c>
      <c r="N40" s="195">
        <v>0</v>
      </c>
      <c r="O40" s="195">
        <v>0</v>
      </c>
      <c r="P40" s="195">
        <v>30</v>
      </c>
    </row>
    <row r="41" spans="1:16">
      <c r="A41" t="s">
        <v>83</v>
      </c>
      <c r="C41" s="24">
        <v>33</v>
      </c>
      <c r="D41" s="24">
        <v>0</v>
      </c>
      <c r="E41" s="24">
        <v>0</v>
      </c>
      <c r="F41" s="24">
        <v>0</v>
      </c>
      <c r="G41" s="195">
        <v>265</v>
      </c>
      <c r="H41" s="195">
        <v>0</v>
      </c>
      <c r="I41" s="195">
        <v>0</v>
      </c>
      <c r="J41" s="195">
        <v>0</v>
      </c>
      <c r="K41" s="195">
        <v>270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33</v>
      </c>
      <c r="D42" s="24">
        <v>0</v>
      </c>
      <c r="E42" s="24">
        <v>0</v>
      </c>
      <c r="F42" s="24">
        <v>0</v>
      </c>
      <c r="G42" s="195">
        <v>265</v>
      </c>
      <c r="H42" s="195">
        <v>0</v>
      </c>
      <c r="I42" s="195">
        <v>0</v>
      </c>
      <c r="J42" s="195">
        <v>0</v>
      </c>
      <c r="K42" s="195">
        <v>270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5">
        <v>265</v>
      </c>
      <c r="H43" s="195">
        <v>0</v>
      </c>
      <c r="I43" s="195">
        <v>0</v>
      </c>
      <c r="J43" s="195">
        <v>0</v>
      </c>
      <c r="K43" s="195">
        <v>270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5">
        <v>265</v>
      </c>
      <c r="H44" s="195">
        <v>0</v>
      </c>
      <c r="I44" s="195">
        <v>0</v>
      </c>
      <c r="J44" s="195">
        <v>0</v>
      </c>
      <c r="K44" s="195">
        <v>270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5">
        <v>265</v>
      </c>
      <c r="H45" s="195">
        <v>0</v>
      </c>
      <c r="I45" s="195">
        <v>0</v>
      </c>
      <c r="J45" s="195">
        <v>0</v>
      </c>
      <c r="K45" s="195">
        <v>270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95">
        <v>265</v>
      </c>
      <c r="H46" s="195">
        <v>0</v>
      </c>
      <c r="I46" s="195">
        <v>0</v>
      </c>
      <c r="J46" s="195">
        <v>0</v>
      </c>
      <c r="K46" s="195">
        <v>270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5">
        <v>265</v>
      </c>
      <c r="H47" s="195">
        <v>0</v>
      </c>
      <c r="I47" s="195">
        <v>0</v>
      </c>
      <c r="J47" s="195">
        <v>0</v>
      </c>
      <c r="K47" s="195">
        <v>270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5">
        <v>265</v>
      </c>
      <c r="H48" s="195">
        <v>0</v>
      </c>
      <c r="I48" s="195">
        <v>0</v>
      </c>
      <c r="J48" s="195">
        <v>0</v>
      </c>
      <c r="K48" s="195">
        <v>270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5">
        <v>265</v>
      </c>
      <c r="H49" s="195">
        <v>0</v>
      </c>
      <c r="I49" s="195">
        <v>0</v>
      </c>
      <c r="J49" s="195">
        <v>0</v>
      </c>
      <c r="K49" s="195">
        <v>270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33</v>
      </c>
      <c r="D50" s="24">
        <v>0</v>
      </c>
      <c r="E50" s="24">
        <v>0</v>
      </c>
      <c r="F50" s="24">
        <v>0</v>
      </c>
      <c r="G50" s="195">
        <v>265</v>
      </c>
      <c r="H50" s="195">
        <v>0</v>
      </c>
      <c r="I50" s="195">
        <v>0</v>
      </c>
      <c r="J50" s="195">
        <v>0</v>
      </c>
      <c r="K50" s="195">
        <v>270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33</v>
      </c>
      <c r="D51" s="24">
        <v>0</v>
      </c>
      <c r="E51" s="24">
        <v>0</v>
      </c>
      <c r="F51" s="24">
        <v>0</v>
      </c>
      <c r="G51" s="195">
        <v>265</v>
      </c>
      <c r="H51" s="195">
        <v>0</v>
      </c>
      <c r="I51" s="195">
        <v>0</v>
      </c>
      <c r="J51" s="195">
        <v>0</v>
      </c>
      <c r="K51" s="195">
        <v>320</v>
      </c>
      <c r="L51" s="195">
        <v>0</v>
      </c>
      <c r="M51" s="195">
        <v>0</v>
      </c>
      <c r="N51" s="195">
        <v>0</v>
      </c>
      <c r="O51" s="195">
        <v>150</v>
      </c>
      <c r="P51" s="195">
        <v>0</v>
      </c>
    </row>
    <row r="52" spans="1:16">
      <c r="A52" t="s">
        <v>94</v>
      </c>
      <c r="C52" s="24">
        <v>33</v>
      </c>
      <c r="D52" s="24">
        <v>0</v>
      </c>
      <c r="E52" s="24">
        <v>0</v>
      </c>
      <c r="F52" s="24">
        <v>0</v>
      </c>
      <c r="G52" s="195">
        <v>265</v>
      </c>
      <c r="H52" s="195">
        <v>0</v>
      </c>
      <c r="I52" s="195">
        <v>0</v>
      </c>
      <c r="J52" s="195">
        <v>0</v>
      </c>
      <c r="K52" s="195">
        <v>320</v>
      </c>
      <c r="L52" s="195">
        <v>0</v>
      </c>
      <c r="M52" s="195">
        <v>0</v>
      </c>
      <c r="N52" s="195">
        <v>0</v>
      </c>
      <c r="O52" s="195">
        <v>150</v>
      </c>
      <c r="P52" s="195">
        <v>0</v>
      </c>
    </row>
    <row r="53" spans="1:16">
      <c r="A53" t="s">
        <v>95</v>
      </c>
      <c r="C53" s="24">
        <v>33</v>
      </c>
      <c r="D53" s="24">
        <v>0</v>
      </c>
      <c r="E53" s="24">
        <v>0</v>
      </c>
      <c r="F53" s="24">
        <v>0</v>
      </c>
      <c r="G53" s="195">
        <v>265</v>
      </c>
      <c r="H53" s="195">
        <v>0</v>
      </c>
      <c r="I53" s="195">
        <v>0</v>
      </c>
      <c r="J53" s="195">
        <v>0</v>
      </c>
      <c r="K53" s="195">
        <v>320</v>
      </c>
      <c r="L53" s="195">
        <v>0</v>
      </c>
      <c r="M53" s="195">
        <v>0</v>
      </c>
      <c r="N53" s="195">
        <v>0</v>
      </c>
      <c r="O53" s="195">
        <v>150</v>
      </c>
      <c r="P53" s="195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5">
        <v>265</v>
      </c>
      <c r="H54" s="195">
        <v>0</v>
      </c>
      <c r="I54" s="195">
        <v>0</v>
      </c>
      <c r="J54" s="195">
        <v>0</v>
      </c>
      <c r="K54" s="195">
        <v>320</v>
      </c>
      <c r="L54" s="195">
        <v>0</v>
      </c>
      <c r="M54" s="195">
        <v>0</v>
      </c>
      <c r="N54" s="195">
        <v>0</v>
      </c>
      <c r="O54" s="195">
        <v>150</v>
      </c>
      <c r="P54" s="195">
        <v>0</v>
      </c>
    </row>
    <row r="55" spans="1:16">
      <c r="A55" t="s">
        <v>97</v>
      </c>
      <c r="C55" s="24">
        <v>32</v>
      </c>
      <c r="D55" s="24">
        <v>0</v>
      </c>
      <c r="E55" s="24">
        <v>0</v>
      </c>
      <c r="F55" s="24">
        <v>0</v>
      </c>
      <c r="G55" s="195">
        <v>265</v>
      </c>
      <c r="H55" s="195">
        <v>0</v>
      </c>
      <c r="I55" s="195">
        <v>0</v>
      </c>
      <c r="J55" s="195">
        <v>0</v>
      </c>
      <c r="K55" s="195">
        <v>320</v>
      </c>
      <c r="L55" s="195">
        <v>0</v>
      </c>
      <c r="M55" s="195">
        <v>0</v>
      </c>
      <c r="N55" s="195">
        <v>0</v>
      </c>
      <c r="O55" s="195">
        <v>150</v>
      </c>
      <c r="P55" s="195">
        <v>0</v>
      </c>
    </row>
    <row r="56" spans="1:16">
      <c r="A56" t="s">
        <v>98</v>
      </c>
      <c r="C56" s="24">
        <v>32</v>
      </c>
      <c r="D56" s="24">
        <v>0</v>
      </c>
      <c r="E56" s="24">
        <v>0</v>
      </c>
      <c r="F56" s="24">
        <v>0</v>
      </c>
      <c r="G56" s="195">
        <v>265</v>
      </c>
      <c r="H56" s="195">
        <v>0</v>
      </c>
      <c r="I56" s="195">
        <v>0</v>
      </c>
      <c r="J56" s="195">
        <v>0</v>
      </c>
      <c r="K56" s="195">
        <v>320</v>
      </c>
      <c r="L56" s="195">
        <v>0</v>
      </c>
      <c r="M56" s="195">
        <v>0</v>
      </c>
      <c r="N56" s="195">
        <v>0</v>
      </c>
      <c r="O56" s="195">
        <v>150</v>
      </c>
      <c r="P56" s="195">
        <v>0</v>
      </c>
    </row>
    <row r="57" spans="1:16">
      <c r="A57" t="s">
        <v>99</v>
      </c>
      <c r="C57" s="24">
        <v>32</v>
      </c>
      <c r="D57" s="24">
        <v>0</v>
      </c>
      <c r="E57" s="24">
        <v>0</v>
      </c>
      <c r="F57" s="24">
        <v>0</v>
      </c>
      <c r="G57" s="195">
        <v>265</v>
      </c>
      <c r="H57" s="195">
        <v>0</v>
      </c>
      <c r="I57" s="195">
        <v>0</v>
      </c>
      <c r="J57" s="195">
        <v>0</v>
      </c>
      <c r="K57" s="195">
        <v>320</v>
      </c>
      <c r="L57" s="195">
        <v>0</v>
      </c>
      <c r="M57" s="195">
        <v>0</v>
      </c>
      <c r="N57" s="195">
        <v>0</v>
      </c>
      <c r="O57" s="195">
        <v>150</v>
      </c>
      <c r="P57" s="195">
        <v>0</v>
      </c>
    </row>
    <row r="58" spans="1:16">
      <c r="A58" t="s">
        <v>100</v>
      </c>
      <c r="C58" s="24">
        <v>32</v>
      </c>
      <c r="D58" s="24">
        <v>0</v>
      </c>
      <c r="E58" s="24">
        <v>0</v>
      </c>
      <c r="F58" s="24">
        <v>0</v>
      </c>
      <c r="G58" s="195">
        <v>265</v>
      </c>
      <c r="H58" s="195">
        <v>0</v>
      </c>
      <c r="I58" s="195">
        <v>0</v>
      </c>
      <c r="J58" s="195">
        <v>0</v>
      </c>
      <c r="K58" s="195">
        <v>320</v>
      </c>
      <c r="L58" s="195">
        <v>0</v>
      </c>
      <c r="M58" s="195">
        <v>0</v>
      </c>
      <c r="N58" s="195">
        <v>0</v>
      </c>
      <c r="O58" s="195">
        <v>150</v>
      </c>
      <c r="P58" s="195">
        <v>0</v>
      </c>
    </row>
    <row r="59" spans="1:16">
      <c r="A59" t="s">
        <v>101</v>
      </c>
      <c r="C59" s="24">
        <v>32</v>
      </c>
      <c r="D59" s="24">
        <v>0</v>
      </c>
      <c r="E59" s="24">
        <v>0</v>
      </c>
      <c r="F59" s="24">
        <v>0</v>
      </c>
      <c r="G59" s="195">
        <v>265</v>
      </c>
      <c r="H59" s="195">
        <v>0</v>
      </c>
      <c r="I59" s="195">
        <v>0</v>
      </c>
      <c r="J59" s="195">
        <v>0</v>
      </c>
      <c r="K59" s="195">
        <v>320</v>
      </c>
      <c r="L59" s="195">
        <v>0</v>
      </c>
      <c r="M59" s="195">
        <v>0</v>
      </c>
      <c r="N59" s="195">
        <v>0</v>
      </c>
      <c r="O59" s="195">
        <v>150</v>
      </c>
      <c r="P59" s="195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5">
        <v>265</v>
      </c>
      <c r="H60" s="195">
        <v>0</v>
      </c>
      <c r="I60" s="195">
        <v>0</v>
      </c>
      <c r="J60" s="195">
        <v>0</v>
      </c>
      <c r="K60" s="195">
        <v>320</v>
      </c>
      <c r="L60" s="195">
        <v>0</v>
      </c>
      <c r="M60" s="195">
        <v>0</v>
      </c>
      <c r="N60" s="195">
        <v>0</v>
      </c>
      <c r="O60" s="195">
        <v>150</v>
      </c>
      <c r="P60" s="195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5">
        <v>265</v>
      </c>
      <c r="H61" s="195">
        <v>0</v>
      </c>
      <c r="I61" s="195">
        <v>0</v>
      </c>
      <c r="J61" s="195">
        <v>0</v>
      </c>
      <c r="K61" s="195">
        <v>320</v>
      </c>
      <c r="L61" s="195">
        <v>0</v>
      </c>
      <c r="M61" s="195">
        <v>0</v>
      </c>
      <c r="N61" s="195">
        <v>0</v>
      </c>
      <c r="O61" s="195">
        <v>150</v>
      </c>
      <c r="P61" s="195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5">
        <v>265</v>
      </c>
      <c r="H62" s="195">
        <v>0</v>
      </c>
      <c r="I62" s="195">
        <v>0</v>
      </c>
      <c r="J62" s="195">
        <v>0</v>
      </c>
      <c r="K62" s="195">
        <v>320</v>
      </c>
      <c r="L62" s="195">
        <v>0</v>
      </c>
      <c r="M62" s="195">
        <v>0</v>
      </c>
      <c r="N62" s="195">
        <v>0</v>
      </c>
      <c r="O62" s="195">
        <v>150</v>
      </c>
      <c r="P62" s="195">
        <v>0</v>
      </c>
    </row>
    <row r="63" spans="1:16">
      <c r="A63" t="s">
        <v>105</v>
      </c>
      <c r="C63" s="24">
        <v>32</v>
      </c>
      <c r="D63" s="24">
        <v>0</v>
      </c>
      <c r="E63" s="24">
        <v>0</v>
      </c>
      <c r="F63" s="24">
        <v>0</v>
      </c>
      <c r="G63" s="195">
        <v>265</v>
      </c>
      <c r="H63" s="195">
        <v>0</v>
      </c>
      <c r="I63" s="195">
        <v>0</v>
      </c>
      <c r="J63" s="195">
        <v>0</v>
      </c>
      <c r="K63" s="195">
        <v>320</v>
      </c>
      <c r="L63" s="195">
        <v>0</v>
      </c>
      <c r="M63" s="195">
        <v>0</v>
      </c>
      <c r="N63" s="195">
        <v>0</v>
      </c>
      <c r="O63" s="195">
        <v>150</v>
      </c>
      <c r="P63" s="195">
        <v>0</v>
      </c>
    </row>
    <row r="64" spans="1:16">
      <c r="A64" t="s">
        <v>106</v>
      </c>
      <c r="C64" s="24">
        <v>32</v>
      </c>
      <c r="D64" s="24">
        <v>0</v>
      </c>
      <c r="E64" s="24">
        <v>0</v>
      </c>
      <c r="F64" s="24">
        <v>0</v>
      </c>
      <c r="G64" s="195">
        <v>265</v>
      </c>
      <c r="H64" s="195">
        <v>0</v>
      </c>
      <c r="I64" s="195">
        <v>0</v>
      </c>
      <c r="J64" s="195">
        <v>0</v>
      </c>
      <c r="K64" s="195">
        <v>320</v>
      </c>
      <c r="L64" s="195">
        <v>0</v>
      </c>
      <c r="M64" s="195">
        <v>0</v>
      </c>
      <c r="N64" s="195">
        <v>0</v>
      </c>
      <c r="O64" s="195">
        <v>150</v>
      </c>
      <c r="P64" s="195">
        <v>0</v>
      </c>
    </row>
    <row r="65" spans="1:16">
      <c r="A65" t="s">
        <v>107</v>
      </c>
      <c r="C65" s="24">
        <v>32</v>
      </c>
      <c r="D65" s="24">
        <v>0</v>
      </c>
      <c r="E65" s="24">
        <v>0</v>
      </c>
      <c r="F65" s="24">
        <v>0</v>
      </c>
      <c r="G65" s="195">
        <v>265</v>
      </c>
      <c r="H65" s="195">
        <v>0</v>
      </c>
      <c r="I65" s="195">
        <v>0</v>
      </c>
      <c r="J65" s="195">
        <v>0</v>
      </c>
      <c r="K65" s="195">
        <v>320</v>
      </c>
      <c r="L65" s="195">
        <v>0</v>
      </c>
      <c r="M65" s="195">
        <v>0</v>
      </c>
      <c r="N65" s="195">
        <v>0</v>
      </c>
      <c r="O65" s="195">
        <v>150</v>
      </c>
      <c r="P65" s="195">
        <v>0</v>
      </c>
    </row>
    <row r="66" spans="1:16">
      <c r="A66" t="s">
        <v>108</v>
      </c>
      <c r="C66" s="24">
        <v>32</v>
      </c>
      <c r="D66" s="24">
        <v>0</v>
      </c>
      <c r="E66" s="24">
        <v>0</v>
      </c>
      <c r="F66" s="24">
        <v>0</v>
      </c>
      <c r="G66" s="195">
        <v>265</v>
      </c>
      <c r="H66" s="195">
        <v>0</v>
      </c>
      <c r="I66" s="195">
        <v>0</v>
      </c>
      <c r="J66" s="195">
        <v>0</v>
      </c>
      <c r="K66" s="195">
        <v>320</v>
      </c>
      <c r="L66" s="195">
        <v>0</v>
      </c>
      <c r="M66" s="195">
        <v>0</v>
      </c>
      <c r="N66" s="195">
        <v>0</v>
      </c>
      <c r="O66" s="195">
        <v>150</v>
      </c>
      <c r="P66" s="195">
        <v>0</v>
      </c>
    </row>
    <row r="67" spans="1:16">
      <c r="A67" t="s">
        <v>109</v>
      </c>
      <c r="C67" s="24">
        <v>32</v>
      </c>
      <c r="D67" s="24">
        <v>0</v>
      </c>
      <c r="E67" s="24">
        <v>0</v>
      </c>
      <c r="F67" s="24">
        <v>0</v>
      </c>
      <c r="G67" s="195">
        <v>265</v>
      </c>
      <c r="H67" s="195">
        <v>0</v>
      </c>
      <c r="I67" s="195">
        <v>0</v>
      </c>
      <c r="J67" s="195">
        <v>0</v>
      </c>
      <c r="K67" s="195">
        <v>320</v>
      </c>
      <c r="L67" s="195">
        <v>0</v>
      </c>
      <c r="M67" s="195">
        <v>0</v>
      </c>
      <c r="N67" s="195">
        <v>0</v>
      </c>
      <c r="O67" s="195">
        <v>150</v>
      </c>
      <c r="P67" s="195">
        <v>0</v>
      </c>
    </row>
    <row r="68" spans="1:16">
      <c r="A68" t="s">
        <v>110</v>
      </c>
      <c r="C68" s="24">
        <v>32</v>
      </c>
      <c r="D68" s="24">
        <v>0</v>
      </c>
      <c r="E68" s="24">
        <v>0</v>
      </c>
      <c r="F68" s="24">
        <v>0</v>
      </c>
      <c r="G68" s="195">
        <v>265</v>
      </c>
      <c r="H68" s="195">
        <v>0</v>
      </c>
      <c r="I68" s="195">
        <v>0</v>
      </c>
      <c r="J68" s="195">
        <v>0</v>
      </c>
      <c r="K68" s="195">
        <v>320</v>
      </c>
      <c r="L68" s="195">
        <v>0</v>
      </c>
      <c r="M68" s="195">
        <v>0</v>
      </c>
      <c r="N68" s="195">
        <v>0</v>
      </c>
      <c r="O68" s="195">
        <v>150</v>
      </c>
      <c r="P68" s="195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5">
        <v>265</v>
      </c>
      <c r="H69" s="195">
        <v>0</v>
      </c>
      <c r="I69" s="195">
        <v>0</v>
      </c>
      <c r="J69" s="195">
        <v>0</v>
      </c>
      <c r="K69" s="195">
        <v>320</v>
      </c>
      <c r="L69" s="195">
        <v>0</v>
      </c>
      <c r="M69" s="195">
        <v>0</v>
      </c>
      <c r="N69" s="195">
        <v>0</v>
      </c>
      <c r="O69" s="195">
        <v>150</v>
      </c>
      <c r="P69" s="195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5">
        <v>265</v>
      </c>
      <c r="H70" s="195">
        <v>0</v>
      </c>
      <c r="I70" s="195">
        <v>0</v>
      </c>
      <c r="J70" s="195">
        <v>0</v>
      </c>
      <c r="K70" s="195">
        <v>320</v>
      </c>
      <c r="L70" s="195">
        <v>0</v>
      </c>
      <c r="M70" s="195">
        <v>0</v>
      </c>
      <c r="N70" s="195">
        <v>0</v>
      </c>
      <c r="O70" s="195">
        <v>150</v>
      </c>
      <c r="P70" s="195">
        <v>0</v>
      </c>
    </row>
    <row r="71" spans="1:16">
      <c r="A71" t="s">
        <v>113</v>
      </c>
      <c r="C71" s="24">
        <v>32</v>
      </c>
      <c r="D71" s="24">
        <v>0</v>
      </c>
      <c r="E71" s="24">
        <v>0</v>
      </c>
      <c r="F71" s="24">
        <v>0</v>
      </c>
      <c r="G71" s="195">
        <v>265</v>
      </c>
      <c r="H71" s="195">
        <v>0</v>
      </c>
      <c r="I71" s="195">
        <v>0</v>
      </c>
      <c r="J71" s="195">
        <v>0</v>
      </c>
      <c r="K71" s="195">
        <v>320</v>
      </c>
      <c r="L71" s="195">
        <v>0</v>
      </c>
      <c r="M71" s="195">
        <v>0</v>
      </c>
      <c r="N71" s="195">
        <v>0</v>
      </c>
      <c r="O71" s="195">
        <v>150</v>
      </c>
      <c r="P71" s="195">
        <v>0</v>
      </c>
    </row>
    <row r="72" spans="1:16">
      <c r="A72" t="s">
        <v>114</v>
      </c>
      <c r="C72" s="24">
        <v>32</v>
      </c>
      <c r="D72" s="24">
        <v>0</v>
      </c>
      <c r="E72" s="24">
        <v>0</v>
      </c>
      <c r="F72" s="24">
        <v>0</v>
      </c>
      <c r="G72" s="195">
        <v>265</v>
      </c>
      <c r="H72" s="195">
        <v>0</v>
      </c>
      <c r="I72" s="195">
        <v>0</v>
      </c>
      <c r="J72" s="195">
        <v>0</v>
      </c>
      <c r="K72" s="195">
        <v>320</v>
      </c>
      <c r="L72" s="195">
        <v>0</v>
      </c>
      <c r="M72" s="195">
        <v>0</v>
      </c>
      <c r="N72" s="195">
        <v>0</v>
      </c>
      <c r="O72" s="195">
        <v>150</v>
      </c>
      <c r="P72" s="195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5">
        <v>265</v>
      </c>
      <c r="H73" s="195">
        <v>0</v>
      </c>
      <c r="I73" s="195">
        <v>0</v>
      </c>
      <c r="J73" s="195">
        <v>0</v>
      </c>
      <c r="K73" s="195">
        <v>320</v>
      </c>
      <c r="L73" s="195">
        <v>0</v>
      </c>
      <c r="M73" s="195">
        <v>0</v>
      </c>
      <c r="N73" s="195">
        <v>0</v>
      </c>
      <c r="O73" s="195">
        <v>150</v>
      </c>
      <c r="P73" s="195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5">
        <v>265</v>
      </c>
      <c r="H74" s="195">
        <v>0</v>
      </c>
      <c r="I74" s="195">
        <v>0</v>
      </c>
      <c r="J74" s="195">
        <v>0</v>
      </c>
      <c r="K74" s="195">
        <v>320</v>
      </c>
      <c r="L74" s="195">
        <v>0</v>
      </c>
      <c r="M74" s="195">
        <v>0</v>
      </c>
      <c r="N74" s="195">
        <v>0</v>
      </c>
      <c r="O74" s="195">
        <v>150</v>
      </c>
      <c r="P74" s="195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95">
        <v>265</v>
      </c>
      <c r="H75" s="195">
        <v>0</v>
      </c>
      <c r="I75" s="195">
        <v>0</v>
      </c>
      <c r="J75" s="195">
        <v>0</v>
      </c>
      <c r="K75" s="195">
        <v>320</v>
      </c>
      <c r="L75" s="195">
        <v>0</v>
      </c>
      <c r="M75" s="195">
        <v>0</v>
      </c>
      <c r="N75" s="195">
        <v>0</v>
      </c>
      <c r="O75" s="195">
        <v>150</v>
      </c>
      <c r="P75" s="195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95">
        <v>265</v>
      </c>
      <c r="H76" s="195">
        <v>0</v>
      </c>
      <c r="I76" s="195">
        <v>0</v>
      </c>
      <c r="J76" s="195">
        <v>0</v>
      </c>
      <c r="K76" s="195">
        <v>320</v>
      </c>
      <c r="L76" s="195">
        <v>0</v>
      </c>
      <c r="M76" s="195">
        <v>0</v>
      </c>
      <c r="N76" s="195">
        <v>0</v>
      </c>
      <c r="O76" s="195">
        <v>150</v>
      </c>
      <c r="P76" s="195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95">
        <v>265</v>
      </c>
      <c r="H77" s="195">
        <v>0</v>
      </c>
      <c r="I77" s="195">
        <v>0</v>
      </c>
      <c r="J77" s="195">
        <v>0</v>
      </c>
      <c r="K77" s="195">
        <v>320</v>
      </c>
      <c r="L77" s="195">
        <v>0</v>
      </c>
      <c r="M77" s="195">
        <v>0</v>
      </c>
      <c r="N77" s="195">
        <v>0</v>
      </c>
      <c r="O77" s="195">
        <v>150</v>
      </c>
      <c r="P77" s="195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5">
        <v>265</v>
      </c>
      <c r="H78" s="195">
        <v>0</v>
      </c>
      <c r="I78" s="195">
        <v>0</v>
      </c>
      <c r="J78" s="195">
        <v>0</v>
      </c>
      <c r="K78" s="195">
        <v>320</v>
      </c>
      <c r="L78" s="195">
        <v>0</v>
      </c>
      <c r="M78" s="195">
        <v>0</v>
      </c>
      <c r="N78" s="195">
        <v>0</v>
      </c>
      <c r="O78" s="195">
        <v>150</v>
      </c>
      <c r="P78" s="195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195">
        <v>265</v>
      </c>
      <c r="H79" s="195">
        <v>0</v>
      </c>
      <c r="I79" s="195">
        <v>0</v>
      </c>
      <c r="J79" s="195">
        <v>0</v>
      </c>
      <c r="K79" s="195">
        <v>320</v>
      </c>
      <c r="L79" s="195">
        <v>0</v>
      </c>
      <c r="M79" s="195">
        <v>0</v>
      </c>
      <c r="N79" s="195">
        <v>0</v>
      </c>
      <c r="O79" s="195">
        <v>150</v>
      </c>
      <c r="P79" s="195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195">
        <v>265</v>
      </c>
      <c r="H80" s="195">
        <v>0</v>
      </c>
      <c r="I80" s="195">
        <v>0</v>
      </c>
      <c r="J80" s="195">
        <v>0</v>
      </c>
      <c r="K80" s="195">
        <v>320</v>
      </c>
      <c r="L80" s="195">
        <v>0</v>
      </c>
      <c r="M80" s="195">
        <v>0</v>
      </c>
      <c r="N80" s="195">
        <v>0</v>
      </c>
      <c r="O80" s="195">
        <v>150</v>
      </c>
      <c r="P80" s="195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195">
        <v>265</v>
      </c>
      <c r="H81" s="195">
        <v>0</v>
      </c>
      <c r="I81" s="195">
        <v>0</v>
      </c>
      <c r="J81" s="195">
        <v>0</v>
      </c>
      <c r="K81" s="195">
        <v>320</v>
      </c>
      <c r="L81" s="195">
        <v>0</v>
      </c>
      <c r="M81" s="195">
        <v>0</v>
      </c>
      <c r="N81" s="195">
        <v>0</v>
      </c>
      <c r="O81" s="195">
        <v>150</v>
      </c>
      <c r="P81" s="195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195">
        <v>265</v>
      </c>
      <c r="H82" s="195">
        <v>0</v>
      </c>
      <c r="I82" s="195">
        <v>0</v>
      </c>
      <c r="J82" s="195">
        <v>0</v>
      </c>
      <c r="K82" s="195">
        <v>320</v>
      </c>
      <c r="L82" s="195">
        <v>0</v>
      </c>
      <c r="M82" s="195">
        <v>0</v>
      </c>
      <c r="N82" s="195">
        <v>0</v>
      </c>
      <c r="O82" s="195">
        <v>150</v>
      </c>
      <c r="P82" s="195">
        <v>0</v>
      </c>
    </row>
    <row r="83" spans="1:16">
      <c r="A83" t="s">
        <v>125</v>
      </c>
      <c r="C83" s="24">
        <v>34</v>
      </c>
      <c r="D83" s="24">
        <v>0</v>
      </c>
      <c r="E83" s="24">
        <v>0</v>
      </c>
      <c r="F83" s="24">
        <v>0</v>
      </c>
      <c r="G83" s="195">
        <v>265</v>
      </c>
      <c r="H83" s="195">
        <v>0</v>
      </c>
      <c r="I83" s="195">
        <v>0</v>
      </c>
      <c r="J83" s="195">
        <v>0</v>
      </c>
      <c r="K83" s="195">
        <v>320</v>
      </c>
      <c r="L83" s="195">
        <v>0</v>
      </c>
      <c r="M83" s="195">
        <v>0</v>
      </c>
      <c r="N83" s="195">
        <v>0</v>
      </c>
      <c r="O83" s="195">
        <v>150</v>
      </c>
      <c r="P83" s="195">
        <v>0</v>
      </c>
    </row>
    <row r="84" spans="1:16">
      <c r="A84" t="s">
        <v>126</v>
      </c>
      <c r="C84" s="24">
        <v>34</v>
      </c>
      <c r="D84" s="24">
        <v>0</v>
      </c>
      <c r="E84" s="24">
        <v>0</v>
      </c>
      <c r="F84" s="24">
        <v>0</v>
      </c>
      <c r="G84" s="195">
        <v>265</v>
      </c>
      <c r="H84" s="195">
        <v>0</v>
      </c>
      <c r="I84" s="195">
        <v>0</v>
      </c>
      <c r="J84" s="195">
        <v>0</v>
      </c>
      <c r="K84" s="195">
        <v>320</v>
      </c>
      <c r="L84" s="195">
        <v>0</v>
      </c>
      <c r="M84" s="195">
        <v>0</v>
      </c>
      <c r="N84" s="195">
        <v>0</v>
      </c>
      <c r="O84" s="195">
        <v>150</v>
      </c>
      <c r="P84" s="195">
        <v>0</v>
      </c>
    </row>
    <row r="85" spans="1:16">
      <c r="A85" t="s">
        <v>127</v>
      </c>
      <c r="C85" s="24">
        <v>34</v>
      </c>
      <c r="D85" s="24">
        <v>0</v>
      </c>
      <c r="E85" s="24">
        <v>0</v>
      </c>
      <c r="F85" s="24">
        <v>0</v>
      </c>
      <c r="G85" s="195">
        <v>265</v>
      </c>
      <c r="H85" s="195">
        <v>0</v>
      </c>
      <c r="I85" s="195">
        <v>0</v>
      </c>
      <c r="J85" s="195">
        <v>0</v>
      </c>
      <c r="K85" s="195">
        <v>320</v>
      </c>
      <c r="L85" s="195">
        <v>0</v>
      </c>
      <c r="M85" s="195">
        <v>0</v>
      </c>
      <c r="N85" s="195">
        <v>0</v>
      </c>
      <c r="O85" s="195">
        <v>150</v>
      </c>
      <c r="P85" s="195">
        <v>0</v>
      </c>
    </row>
    <row r="86" spans="1:16">
      <c r="A86" t="s">
        <v>128</v>
      </c>
      <c r="C86" s="24">
        <v>34</v>
      </c>
      <c r="D86" s="24">
        <v>0</v>
      </c>
      <c r="E86" s="24">
        <v>0</v>
      </c>
      <c r="F86" s="24">
        <v>0</v>
      </c>
      <c r="G86" s="195">
        <v>265</v>
      </c>
      <c r="H86" s="195">
        <v>0</v>
      </c>
      <c r="I86" s="195">
        <v>0</v>
      </c>
      <c r="J86" s="195">
        <v>0</v>
      </c>
      <c r="K86" s="195">
        <v>320</v>
      </c>
      <c r="L86" s="195">
        <v>0</v>
      </c>
      <c r="M86" s="195">
        <v>0</v>
      </c>
      <c r="N86" s="195">
        <v>0</v>
      </c>
      <c r="O86" s="195">
        <v>150</v>
      </c>
      <c r="P86" s="195">
        <v>0</v>
      </c>
    </row>
    <row r="87" spans="1:16">
      <c r="A87" t="s">
        <v>129</v>
      </c>
      <c r="C87" s="24">
        <v>34</v>
      </c>
      <c r="D87" s="24">
        <v>0</v>
      </c>
      <c r="E87" s="24">
        <v>0</v>
      </c>
      <c r="F87" s="24">
        <v>0</v>
      </c>
      <c r="G87" s="195">
        <v>265</v>
      </c>
      <c r="H87" s="195">
        <v>0</v>
      </c>
      <c r="I87" s="195">
        <v>0</v>
      </c>
      <c r="J87" s="195">
        <v>0</v>
      </c>
      <c r="K87" s="195">
        <v>320</v>
      </c>
      <c r="L87" s="195">
        <v>0</v>
      </c>
      <c r="M87" s="195">
        <v>0</v>
      </c>
      <c r="N87" s="195">
        <v>0</v>
      </c>
      <c r="O87" s="195">
        <v>165</v>
      </c>
      <c r="P87" s="195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5">
        <v>265</v>
      </c>
      <c r="H88" s="195">
        <v>0</v>
      </c>
      <c r="I88" s="195">
        <v>0</v>
      </c>
      <c r="J88" s="195">
        <v>0</v>
      </c>
      <c r="K88" s="195">
        <v>320</v>
      </c>
      <c r="L88" s="195">
        <v>0</v>
      </c>
      <c r="M88" s="195">
        <v>0</v>
      </c>
      <c r="N88" s="195">
        <v>0</v>
      </c>
      <c r="O88" s="195">
        <v>193</v>
      </c>
      <c r="P88" s="195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5">
        <v>265</v>
      </c>
      <c r="H89" s="195">
        <v>0</v>
      </c>
      <c r="I89" s="195">
        <v>0</v>
      </c>
      <c r="J89" s="195">
        <v>0</v>
      </c>
      <c r="K89" s="195">
        <v>320</v>
      </c>
      <c r="L89" s="195">
        <v>0</v>
      </c>
      <c r="M89" s="195">
        <v>0</v>
      </c>
      <c r="N89" s="195">
        <v>0</v>
      </c>
      <c r="O89" s="195">
        <v>209</v>
      </c>
      <c r="P89" s="195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5">
        <v>265</v>
      </c>
      <c r="H90" s="195">
        <v>0</v>
      </c>
      <c r="I90" s="195">
        <v>0</v>
      </c>
      <c r="J90" s="195">
        <v>0</v>
      </c>
      <c r="K90" s="195">
        <v>320</v>
      </c>
      <c r="L90" s="195">
        <v>0</v>
      </c>
      <c r="M90" s="195">
        <v>0</v>
      </c>
      <c r="N90" s="195">
        <v>0</v>
      </c>
      <c r="O90" s="195">
        <v>208</v>
      </c>
      <c r="P90" s="195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5">
        <v>265</v>
      </c>
      <c r="H91" s="195">
        <v>0</v>
      </c>
      <c r="I91" s="195">
        <v>0</v>
      </c>
      <c r="J91" s="195">
        <v>0</v>
      </c>
      <c r="K91" s="195">
        <v>320</v>
      </c>
      <c r="L91" s="195">
        <v>0</v>
      </c>
      <c r="M91" s="195">
        <v>0</v>
      </c>
      <c r="N91" s="195">
        <v>0</v>
      </c>
      <c r="O91" s="195">
        <v>150</v>
      </c>
      <c r="P91" s="195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5">
        <v>265</v>
      </c>
      <c r="H92" s="195">
        <v>0</v>
      </c>
      <c r="I92" s="195">
        <v>0</v>
      </c>
      <c r="J92" s="195">
        <v>0</v>
      </c>
      <c r="K92" s="195">
        <v>320</v>
      </c>
      <c r="L92" s="195">
        <v>0</v>
      </c>
      <c r="M92" s="195">
        <v>0</v>
      </c>
      <c r="N92" s="195">
        <v>0</v>
      </c>
      <c r="O92" s="195">
        <v>150</v>
      </c>
      <c r="P92" s="195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5">
        <v>265</v>
      </c>
      <c r="H93" s="195">
        <v>0</v>
      </c>
      <c r="I93" s="195">
        <v>0</v>
      </c>
      <c r="J93" s="195">
        <v>0</v>
      </c>
      <c r="K93" s="195">
        <v>320</v>
      </c>
      <c r="L93" s="195">
        <v>0</v>
      </c>
      <c r="M93" s="195">
        <v>0</v>
      </c>
      <c r="N93" s="195">
        <v>0</v>
      </c>
      <c r="O93" s="195">
        <v>180</v>
      </c>
      <c r="P93" s="195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5">
        <v>265</v>
      </c>
      <c r="H94" s="195">
        <v>0</v>
      </c>
      <c r="I94" s="195">
        <v>0</v>
      </c>
      <c r="J94" s="195">
        <v>0</v>
      </c>
      <c r="K94" s="195">
        <v>320</v>
      </c>
      <c r="L94" s="195">
        <v>0</v>
      </c>
      <c r="M94" s="195">
        <v>0</v>
      </c>
      <c r="N94" s="195">
        <v>0</v>
      </c>
      <c r="O94" s="195">
        <v>230</v>
      </c>
      <c r="P94" s="195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5">
        <v>265</v>
      </c>
      <c r="H95" s="195">
        <v>0</v>
      </c>
      <c r="I95" s="195">
        <v>0</v>
      </c>
      <c r="J95" s="195">
        <v>0</v>
      </c>
      <c r="K95" s="195">
        <v>320</v>
      </c>
      <c r="L95" s="195">
        <v>0</v>
      </c>
      <c r="M95" s="195">
        <v>0</v>
      </c>
      <c r="N95" s="195">
        <v>0</v>
      </c>
      <c r="O95" s="195">
        <v>250</v>
      </c>
      <c r="P95" s="195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5">
        <v>265</v>
      </c>
      <c r="H96" s="195">
        <v>0</v>
      </c>
      <c r="I96" s="195">
        <v>0</v>
      </c>
      <c r="J96" s="195">
        <v>0</v>
      </c>
      <c r="K96" s="195">
        <v>320</v>
      </c>
      <c r="L96" s="195">
        <v>0</v>
      </c>
      <c r="M96" s="195">
        <v>0</v>
      </c>
      <c r="N96" s="195">
        <v>0</v>
      </c>
      <c r="O96" s="195">
        <v>250</v>
      </c>
      <c r="P96" s="195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5">
        <v>265</v>
      </c>
      <c r="H97" s="195">
        <v>0</v>
      </c>
      <c r="I97" s="195">
        <v>0</v>
      </c>
      <c r="J97" s="195">
        <v>0</v>
      </c>
      <c r="K97" s="195">
        <v>320</v>
      </c>
      <c r="L97" s="195">
        <v>0</v>
      </c>
      <c r="M97" s="195">
        <v>0</v>
      </c>
      <c r="N97" s="195">
        <v>0</v>
      </c>
      <c r="O97" s="195">
        <v>200</v>
      </c>
      <c r="P97" s="195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5">
        <v>265</v>
      </c>
      <c r="H98" s="195">
        <v>0</v>
      </c>
      <c r="I98" s="195">
        <v>0</v>
      </c>
      <c r="J98" s="195">
        <v>0</v>
      </c>
      <c r="K98" s="195">
        <v>320</v>
      </c>
      <c r="L98" s="195">
        <v>0</v>
      </c>
      <c r="M98" s="195">
        <v>0</v>
      </c>
      <c r="N98" s="195">
        <v>0</v>
      </c>
      <c r="O98" s="195">
        <v>180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0.80574999999999997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6.36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7.163805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1.9412499999999999</v>
      </c>
      <c r="P99" s="114">
        <f t="shared" si="0"/>
        <v>0.105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28.14</v>
      </c>
      <c r="H3" s="195">
        <v>0</v>
      </c>
      <c r="I3" s="195">
        <v>17.329999999999998</v>
      </c>
      <c r="J3" s="195">
        <v>17.329999999999998</v>
      </c>
      <c r="K3" s="195">
        <v>16.760000000000002</v>
      </c>
      <c r="L3" s="195">
        <v>0.32</v>
      </c>
      <c r="M3" s="195">
        <v>2.09</v>
      </c>
      <c r="N3" s="195">
        <v>1.7</v>
      </c>
      <c r="O3" s="195">
        <v>2.4</v>
      </c>
      <c r="P3" s="195">
        <v>0.9</v>
      </c>
      <c r="Q3" s="195">
        <v>0.66</v>
      </c>
      <c r="R3" s="195">
        <v>0.61</v>
      </c>
      <c r="S3" s="195">
        <v>0.38</v>
      </c>
      <c r="T3" s="195">
        <v>0</v>
      </c>
      <c r="U3" s="195">
        <v>2.02</v>
      </c>
      <c r="V3" s="195">
        <v>0.23</v>
      </c>
      <c r="W3" s="195">
        <v>0.64</v>
      </c>
      <c r="X3" s="195">
        <v>2.12</v>
      </c>
      <c r="Y3" s="195">
        <v>0</v>
      </c>
      <c r="Z3" s="195">
        <v>3.41</v>
      </c>
      <c r="AA3" s="195">
        <v>1.1000000000000001</v>
      </c>
      <c r="AB3" s="195">
        <v>0</v>
      </c>
      <c r="AC3" s="195">
        <v>4.8600000000000003</v>
      </c>
      <c r="AD3" s="195">
        <v>12.46</v>
      </c>
      <c r="AE3" s="195">
        <v>0</v>
      </c>
      <c r="AF3" s="195">
        <v>0</v>
      </c>
      <c r="AG3" s="195">
        <v>-0.38</v>
      </c>
      <c r="AH3" s="195">
        <v>0</v>
      </c>
      <c r="AI3" s="195">
        <v>14.15</v>
      </c>
      <c r="AJ3" s="195">
        <v>0</v>
      </c>
      <c r="AK3" s="195">
        <v>-2.75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11.07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28.14</v>
      </c>
      <c r="H4" s="195">
        <v>0</v>
      </c>
      <c r="I4" s="195">
        <v>17.329999999999998</v>
      </c>
      <c r="J4" s="195">
        <v>17.329999999999998</v>
      </c>
      <c r="K4" s="195">
        <v>16.760000000000002</v>
      </c>
      <c r="L4" s="195">
        <v>0.32</v>
      </c>
      <c r="M4" s="195">
        <v>2.09</v>
      </c>
      <c r="N4" s="195">
        <v>1.7</v>
      </c>
      <c r="O4" s="195">
        <v>2.4</v>
      </c>
      <c r="P4" s="195">
        <v>0.9</v>
      </c>
      <c r="Q4" s="195">
        <v>0.66</v>
      </c>
      <c r="R4" s="195">
        <v>0.61</v>
      </c>
      <c r="S4" s="195">
        <v>0.38</v>
      </c>
      <c r="T4" s="195">
        <v>0</v>
      </c>
      <c r="U4" s="195">
        <v>2.02</v>
      </c>
      <c r="V4" s="195">
        <v>0.21</v>
      </c>
      <c r="W4" s="195">
        <v>0.64</v>
      </c>
      <c r="X4" s="195">
        <v>2.12</v>
      </c>
      <c r="Y4" s="195">
        <v>0</v>
      </c>
      <c r="Z4" s="195">
        <v>3.41</v>
      </c>
      <c r="AA4" s="195">
        <v>1.1000000000000001</v>
      </c>
      <c r="AB4" s="195">
        <v>0</v>
      </c>
      <c r="AC4" s="195">
        <v>4.8600000000000003</v>
      </c>
      <c r="AD4" s="195">
        <v>12.46</v>
      </c>
      <c r="AE4" s="195">
        <v>0</v>
      </c>
      <c r="AF4" s="195">
        <v>0</v>
      </c>
      <c r="AG4" s="195">
        <v>-0.38</v>
      </c>
      <c r="AH4" s="195">
        <v>0</v>
      </c>
      <c r="AI4" s="195">
        <v>14.15</v>
      </c>
      <c r="AJ4" s="195">
        <v>0</v>
      </c>
      <c r="AK4" s="195">
        <v>-2.75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11.07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28.14</v>
      </c>
      <c r="H5" s="195">
        <v>0</v>
      </c>
      <c r="I5" s="195">
        <v>17.329999999999998</v>
      </c>
      <c r="J5" s="195">
        <v>17.329999999999998</v>
      </c>
      <c r="K5" s="195">
        <v>16.760000000000002</v>
      </c>
      <c r="L5" s="195">
        <v>0.32</v>
      </c>
      <c r="M5" s="195">
        <v>2.09</v>
      </c>
      <c r="N5" s="195">
        <v>1.7</v>
      </c>
      <c r="O5" s="195">
        <v>2.4</v>
      </c>
      <c r="P5" s="195">
        <v>0.9</v>
      </c>
      <c r="Q5" s="195">
        <v>0.66</v>
      </c>
      <c r="R5" s="195">
        <v>0.61</v>
      </c>
      <c r="S5" s="195">
        <v>0.38</v>
      </c>
      <c r="T5" s="195">
        <v>0</v>
      </c>
      <c r="U5" s="195">
        <v>2.02</v>
      </c>
      <c r="V5" s="195">
        <v>0.21</v>
      </c>
      <c r="W5" s="195">
        <v>0.64</v>
      </c>
      <c r="X5" s="195">
        <v>2.12</v>
      </c>
      <c r="Y5" s="195">
        <v>0</v>
      </c>
      <c r="Z5" s="195">
        <v>3.41</v>
      </c>
      <c r="AA5" s="195">
        <v>1.1000000000000001</v>
      </c>
      <c r="AB5" s="195">
        <v>0</v>
      </c>
      <c r="AC5" s="195">
        <v>4.8600000000000003</v>
      </c>
      <c r="AD5" s="195">
        <v>12.46</v>
      </c>
      <c r="AE5" s="195">
        <v>0</v>
      </c>
      <c r="AF5" s="195">
        <v>0</v>
      </c>
      <c r="AG5" s="195">
        <v>-0.38</v>
      </c>
      <c r="AH5" s="195">
        <v>0</v>
      </c>
      <c r="AI5" s="195">
        <v>14.15</v>
      </c>
      <c r="AJ5" s="195">
        <v>0</v>
      </c>
      <c r="AK5" s="195">
        <v>-2.75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11.07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28.14</v>
      </c>
      <c r="H6" s="195">
        <v>0</v>
      </c>
      <c r="I6" s="195">
        <v>17.329999999999998</v>
      </c>
      <c r="J6" s="195">
        <v>17.329999999999998</v>
      </c>
      <c r="K6" s="195">
        <v>16.760000000000002</v>
      </c>
      <c r="L6" s="195">
        <v>0.32</v>
      </c>
      <c r="M6" s="195">
        <v>2.09</v>
      </c>
      <c r="N6" s="195">
        <v>1.7</v>
      </c>
      <c r="O6" s="195">
        <v>2.4</v>
      </c>
      <c r="P6" s="195">
        <v>0.9</v>
      </c>
      <c r="Q6" s="195">
        <v>0.66</v>
      </c>
      <c r="R6" s="195">
        <v>0.61</v>
      </c>
      <c r="S6" s="195">
        <v>0.38</v>
      </c>
      <c r="T6" s="195">
        <v>0</v>
      </c>
      <c r="U6" s="195">
        <v>2.02</v>
      </c>
      <c r="V6" s="195">
        <v>0.21</v>
      </c>
      <c r="W6" s="195">
        <v>0.64</v>
      </c>
      <c r="X6" s="195">
        <v>2.12</v>
      </c>
      <c r="Y6" s="195">
        <v>0</v>
      </c>
      <c r="Z6" s="195">
        <v>3.41</v>
      </c>
      <c r="AA6" s="195">
        <v>1.1000000000000001</v>
      </c>
      <c r="AB6" s="195">
        <v>0</v>
      </c>
      <c r="AC6" s="195">
        <v>4.8600000000000003</v>
      </c>
      <c r="AD6" s="195">
        <v>12.46</v>
      </c>
      <c r="AE6" s="195">
        <v>0</v>
      </c>
      <c r="AF6" s="195">
        <v>0</v>
      </c>
      <c r="AG6" s="195">
        <v>-0.38</v>
      </c>
      <c r="AH6" s="195">
        <v>0</v>
      </c>
      <c r="AI6" s="195">
        <v>14.15</v>
      </c>
      <c r="AJ6" s="195">
        <v>0</v>
      </c>
      <c r="AK6" s="195">
        <v>-2.75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11.07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28.14</v>
      </c>
      <c r="H7" s="195">
        <v>0</v>
      </c>
      <c r="I7" s="195">
        <v>17.329999999999998</v>
      </c>
      <c r="J7" s="195">
        <v>17.329999999999998</v>
      </c>
      <c r="K7" s="195">
        <v>16.760000000000002</v>
      </c>
      <c r="L7" s="195">
        <v>0.32</v>
      </c>
      <c r="M7" s="195">
        <v>2.09</v>
      </c>
      <c r="N7" s="195">
        <v>1.7</v>
      </c>
      <c r="O7" s="195">
        <v>2.4</v>
      </c>
      <c r="P7" s="195">
        <v>0.9</v>
      </c>
      <c r="Q7" s="195">
        <v>0.66</v>
      </c>
      <c r="R7" s="195">
        <v>0.61</v>
      </c>
      <c r="S7" s="195">
        <v>0.38</v>
      </c>
      <c r="T7" s="195">
        <v>0</v>
      </c>
      <c r="U7" s="195">
        <v>2.02</v>
      </c>
      <c r="V7" s="195">
        <v>0.21</v>
      </c>
      <c r="W7" s="195">
        <v>0.64</v>
      </c>
      <c r="X7" s="195">
        <v>2.12</v>
      </c>
      <c r="Y7" s="195">
        <v>0</v>
      </c>
      <c r="Z7" s="195">
        <v>3.41</v>
      </c>
      <c r="AA7" s="195">
        <v>1.1000000000000001</v>
      </c>
      <c r="AB7" s="195">
        <v>0</v>
      </c>
      <c r="AC7" s="195">
        <v>4.8600000000000003</v>
      </c>
      <c r="AD7" s="195">
        <v>12.46</v>
      </c>
      <c r="AE7" s="195">
        <v>0</v>
      </c>
      <c r="AF7" s="195">
        <v>0</v>
      </c>
      <c r="AG7" s="195">
        <v>-0.38</v>
      </c>
      <c r="AH7" s="195">
        <v>0</v>
      </c>
      <c r="AI7" s="195">
        <v>14.15</v>
      </c>
      <c r="AJ7" s="195">
        <v>0</v>
      </c>
      <c r="AK7" s="195">
        <v>-2.75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11.07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28.14</v>
      </c>
      <c r="H8" s="195">
        <v>0</v>
      </c>
      <c r="I8" s="195">
        <v>17.329999999999998</v>
      </c>
      <c r="J8" s="195">
        <v>17.329999999999998</v>
      </c>
      <c r="K8" s="195">
        <v>16.760000000000002</v>
      </c>
      <c r="L8" s="195">
        <v>0.32</v>
      </c>
      <c r="M8" s="195">
        <v>2.09</v>
      </c>
      <c r="N8" s="195">
        <v>1.7</v>
      </c>
      <c r="O8" s="195">
        <v>2.4</v>
      </c>
      <c r="P8" s="195">
        <v>0.9</v>
      </c>
      <c r="Q8" s="195">
        <v>0.66</v>
      </c>
      <c r="R8" s="195">
        <v>0.61</v>
      </c>
      <c r="S8" s="195">
        <v>0.38</v>
      </c>
      <c r="T8" s="195">
        <v>0</v>
      </c>
      <c r="U8" s="195">
        <v>2.02</v>
      </c>
      <c r="V8" s="195">
        <v>0.21</v>
      </c>
      <c r="W8" s="195">
        <v>0.64</v>
      </c>
      <c r="X8" s="195">
        <v>2.12</v>
      </c>
      <c r="Y8" s="195">
        <v>0</v>
      </c>
      <c r="Z8" s="195">
        <v>3.41</v>
      </c>
      <c r="AA8" s="195">
        <v>1.1000000000000001</v>
      </c>
      <c r="AB8" s="195">
        <v>0</v>
      </c>
      <c r="AC8" s="195">
        <v>4.8600000000000003</v>
      </c>
      <c r="AD8" s="195">
        <v>12.46</v>
      </c>
      <c r="AE8" s="195">
        <v>0</v>
      </c>
      <c r="AF8" s="195">
        <v>0</v>
      </c>
      <c r="AG8" s="195">
        <v>-0.38</v>
      </c>
      <c r="AH8" s="195">
        <v>0</v>
      </c>
      <c r="AI8" s="195">
        <v>14.15</v>
      </c>
      <c r="AJ8" s="195">
        <v>0</v>
      </c>
      <c r="AK8" s="195">
        <v>-2.75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11.07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28.14</v>
      </c>
      <c r="H9" s="195">
        <v>0</v>
      </c>
      <c r="I9" s="195">
        <v>17.329999999999998</v>
      </c>
      <c r="J9" s="195">
        <v>17.329999999999998</v>
      </c>
      <c r="K9" s="195">
        <v>16.760000000000002</v>
      </c>
      <c r="L9" s="195">
        <v>0.32</v>
      </c>
      <c r="M9" s="195">
        <v>2.09</v>
      </c>
      <c r="N9" s="195">
        <v>1.7</v>
      </c>
      <c r="O9" s="195">
        <v>2.4</v>
      </c>
      <c r="P9" s="195">
        <v>0.9</v>
      </c>
      <c r="Q9" s="195">
        <v>0.66</v>
      </c>
      <c r="R9" s="195">
        <v>0.61</v>
      </c>
      <c r="S9" s="195">
        <v>0.38</v>
      </c>
      <c r="T9" s="195">
        <v>0</v>
      </c>
      <c r="U9" s="195">
        <v>2.02</v>
      </c>
      <c r="V9" s="195">
        <v>0.21</v>
      </c>
      <c r="W9" s="195">
        <v>0.64</v>
      </c>
      <c r="X9" s="195">
        <v>2.12</v>
      </c>
      <c r="Y9" s="195">
        <v>0</v>
      </c>
      <c r="Z9" s="195">
        <v>3.41</v>
      </c>
      <c r="AA9" s="195">
        <v>1.1000000000000001</v>
      </c>
      <c r="AB9" s="195">
        <v>0</v>
      </c>
      <c r="AC9" s="195">
        <v>4.8600000000000003</v>
      </c>
      <c r="AD9" s="195">
        <v>12.46</v>
      </c>
      <c r="AE9" s="195">
        <v>0</v>
      </c>
      <c r="AF9" s="195">
        <v>0</v>
      </c>
      <c r="AG9" s="195">
        <v>-0.38</v>
      </c>
      <c r="AH9" s="195">
        <v>0</v>
      </c>
      <c r="AI9" s="195">
        <v>14.15</v>
      </c>
      <c r="AJ9" s="195">
        <v>0</v>
      </c>
      <c r="AK9" s="195">
        <v>-6.11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11.07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28.14</v>
      </c>
      <c r="H10" s="195">
        <v>0</v>
      </c>
      <c r="I10" s="195">
        <v>17.329999999999998</v>
      </c>
      <c r="J10" s="195">
        <v>17.329999999999998</v>
      </c>
      <c r="K10" s="195">
        <v>16.760000000000002</v>
      </c>
      <c r="L10" s="195">
        <v>0.32</v>
      </c>
      <c r="M10" s="195">
        <v>2.09</v>
      </c>
      <c r="N10" s="195">
        <v>1.7</v>
      </c>
      <c r="O10" s="195">
        <v>2.4</v>
      </c>
      <c r="P10" s="195">
        <v>0.9</v>
      </c>
      <c r="Q10" s="195">
        <v>0.66</v>
      </c>
      <c r="R10" s="195">
        <v>0.61</v>
      </c>
      <c r="S10" s="195">
        <v>0.38</v>
      </c>
      <c r="T10" s="195">
        <v>0</v>
      </c>
      <c r="U10" s="195">
        <v>2.02</v>
      </c>
      <c r="V10" s="195">
        <v>0.21</v>
      </c>
      <c r="W10" s="195">
        <v>0.64</v>
      </c>
      <c r="X10" s="195">
        <v>2.12</v>
      </c>
      <c r="Y10" s="195">
        <v>0</v>
      </c>
      <c r="Z10" s="195">
        <v>3.41</v>
      </c>
      <c r="AA10" s="195">
        <v>1.1000000000000001</v>
      </c>
      <c r="AB10" s="195">
        <v>0</v>
      </c>
      <c r="AC10" s="195">
        <v>4.8600000000000003</v>
      </c>
      <c r="AD10" s="195">
        <v>12.46</v>
      </c>
      <c r="AE10" s="195">
        <v>0</v>
      </c>
      <c r="AF10" s="195">
        <v>0</v>
      </c>
      <c r="AG10" s="195">
        <v>-0.38</v>
      </c>
      <c r="AH10" s="195">
        <v>0</v>
      </c>
      <c r="AI10" s="195">
        <v>14.15</v>
      </c>
      <c r="AJ10" s="195">
        <v>0</v>
      </c>
      <c r="AK10" s="195">
        <v>-6.11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11.07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28.14</v>
      </c>
      <c r="H11" s="195">
        <v>0</v>
      </c>
      <c r="I11" s="195">
        <v>17.329999999999998</v>
      </c>
      <c r="J11" s="195">
        <v>17.329999999999998</v>
      </c>
      <c r="K11" s="195">
        <v>84.96</v>
      </c>
      <c r="L11" s="195">
        <v>6.53</v>
      </c>
      <c r="M11" s="195">
        <v>2.09</v>
      </c>
      <c r="N11" s="195">
        <v>1.7</v>
      </c>
      <c r="O11" s="195">
        <v>2.4</v>
      </c>
      <c r="P11" s="195">
        <v>0.9</v>
      </c>
      <c r="Q11" s="195">
        <v>5.65</v>
      </c>
      <c r="R11" s="195">
        <v>0.61</v>
      </c>
      <c r="S11" s="195">
        <v>6.24</v>
      </c>
      <c r="T11" s="195">
        <v>0</v>
      </c>
      <c r="U11" s="195">
        <v>2.02</v>
      </c>
      <c r="V11" s="195">
        <v>0.21</v>
      </c>
      <c r="W11" s="195">
        <v>0.64</v>
      </c>
      <c r="X11" s="195">
        <v>2.12</v>
      </c>
      <c r="Y11" s="195">
        <v>0</v>
      </c>
      <c r="Z11" s="195">
        <v>3.41</v>
      </c>
      <c r="AA11" s="195">
        <v>1.1000000000000001</v>
      </c>
      <c r="AB11" s="195">
        <v>0</v>
      </c>
      <c r="AC11" s="195">
        <v>4.8600000000000003</v>
      </c>
      <c r="AD11" s="195">
        <v>12.46</v>
      </c>
      <c r="AE11" s="195">
        <v>0</v>
      </c>
      <c r="AF11" s="195">
        <v>0</v>
      </c>
      <c r="AG11" s="195">
        <v>-0.38</v>
      </c>
      <c r="AH11" s="195">
        <v>0</v>
      </c>
      <c r="AI11" s="195">
        <v>14.15</v>
      </c>
      <c r="AJ11" s="195">
        <v>0</v>
      </c>
      <c r="AK11" s="195">
        <v>24.61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11.07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28.14</v>
      </c>
      <c r="H12" s="195">
        <v>0</v>
      </c>
      <c r="I12" s="195">
        <v>17.329999999999998</v>
      </c>
      <c r="J12" s="195">
        <v>17.329999999999998</v>
      </c>
      <c r="K12" s="195">
        <v>146.09</v>
      </c>
      <c r="L12" s="195">
        <v>6.53</v>
      </c>
      <c r="M12" s="195">
        <v>2.09</v>
      </c>
      <c r="N12" s="195">
        <v>1.7</v>
      </c>
      <c r="O12" s="195">
        <v>2.4</v>
      </c>
      <c r="P12" s="195">
        <v>0.9</v>
      </c>
      <c r="Q12" s="195">
        <v>5.65</v>
      </c>
      <c r="R12" s="195">
        <v>0.61</v>
      </c>
      <c r="S12" s="195">
        <v>7.24</v>
      </c>
      <c r="T12" s="195">
        <v>0</v>
      </c>
      <c r="U12" s="195">
        <v>2.02</v>
      </c>
      <c r="V12" s="195">
        <v>0.21</v>
      </c>
      <c r="W12" s="195">
        <v>0.64</v>
      </c>
      <c r="X12" s="195">
        <v>2.12</v>
      </c>
      <c r="Y12" s="195">
        <v>0</v>
      </c>
      <c r="Z12" s="195">
        <v>3.41</v>
      </c>
      <c r="AA12" s="195">
        <v>1.1000000000000001</v>
      </c>
      <c r="AB12" s="195">
        <v>0</v>
      </c>
      <c r="AC12" s="195">
        <v>4.8600000000000003</v>
      </c>
      <c r="AD12" s="195">
        <v>12.46</v>
      </c>
      <c r="AE12" s="195">
        <v>0</v>
      </c>
      <c r="AF12" s="195">
        <v>0</v>
      </c>
      <c r="AG12" s="195">
        <v>-0.38</v>
      </c>
      <c r="AH12" s="195">
        <v>0</v>
      </c>
      <c r="AI12" s="195">
        <v>14.15</v>
      </c>
      <c r="AJ12" s="195">
        <v>0</v>
      </c>
      <c r="AK12" s="195">
        <v>24.61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11.07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28.14</v>
      </c>
      <c r="H13" s="195">
        <v>0</v>
      </c>
      <c r="I13" s="195">
        <v>17.329999999999998</v>
      </c>
      <c r="J13" s="195">
        <v>17.329999999999998</v>
      </c>
      <c r="K13" s="195">
        <v>108.01</v>
      </c>
      <c r="L13" s="195">
        <v>6.53</v>
      </c>
      <c r="M13" s="195">
        <v>2.09</v>
      </c>
      <c r="N13" s="195">
        <v>1.7</v>
      </c>
      <c r="O13" s="195">
        <v>2.4</v>
      </c>
      <c r="P13" s="195">
        <v>0.9</v>
      </c>
      <c r="Q13" s="195">
        <v>6.25</v>
      </c>
      <c r="R13" s="195">
        <v>0.61</v>
      </c>
      <c r="S13" s="195">
        <v>7.72</v>
      </c>
      <c r="T13" s="195">
        <v>0</v>
      </c>
      <c r="U13" s="195">
        <v>2.02</v>
      </c>
      <c r="V13" s="195">
        <v>0.21</v>
      </c>
      <c r="W13" s="195">
        <v>0.64</v>
      </c>
      <c r="X13" s="195">
        <v>2.12</v>
      </c>
      <c r="Y13" s="195">
        <v>0</v>
      </c>
      <c r="Z13" s="195">
        <v>3.41</v>
      </c>
      <c r="AA13" s="195">
        <v>1.1000000000000001</v>
      </c>
      <c r="AB13" s="195">
        <v>0</v>
      </c>
      <c r="AC13" s="195">
        <v>4.8600000000000003</v>
      </c>
      <c r="AD13" s="195">
        <v>12.46</v>
      </c>
      <c r="AE13" s="195">
        <v>0</v>
      </c>
      <c r="AF13" s="195">
        <v>0</v>
      </c>
      <c r="AG13" s="195">
        <v>-0.38</v>
      </c>
      <c r="AH13" s="195">
        <v>0</v>
      </c>
      <c r="AI13" s="195">
        <v>14.15</v>
      </c>
      <c r="AJ13" s="195">
        <v>0</v>
      </c>
      <c r="AK13" s="195">
        <v>24.61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11.07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28.14</v>
      </c>
      <c r="H14" s="195">
        <v>0</v>
      </c>
      <c r="I14" s="195">
        <v>17.329999999999998</v>
      </c>
      <c r="J14" s="195">
        <v>17.329999999999998</v>
      </c>
      <c r="K14" s="195">
        <v>138</v>
      </c>
      <c r="L14" s="195">
        <v>6.53</v>
      </c>
      <c r="M14" s="195">
        <v>2.09</v>
      </c>
      <c r="N14" s="195">
        <v>1.7</v>
      </c>
      <c r="O14" s="195">
        <v>2.4</v>
      </c>
      <c r="P14" s="195">
        <v>0.9</v>
      </c>
      <c r="Q14" s="195">
        <v>6.25</v>
      </c>
      <c r="R14" s="195">
        <v>0.61</v>
      </c>
      <c r="S14" s="195">
        <v>7.72</v>
      </c>
      <c r="T14" s="195">
        <v>0</v>
      </c>
      <c r="U14" s="195">
        <v>2.02</v>
      </c>
      <c r="V14" s="195">
        <v>0.21</v>
      </c>
      <c r="W14" s="195">
        <v>0.64</v>
      </c>
      <c r="X14" s="195">
        <v>2.12</v>
      </c>
      <c r="Y14" s="195">
        <v>0</v>
      </c>
      <c r="Z14" s="195">
        <v>3.41</v>
      </c>
      <c r="AA14" s="195">
        <v>1.1000000000000001</v>
      </c>
      <c r="AB14" s="195">
        <v>0</v>
      </c>
      <c r="AC14" s="195">
        <v>4.8600000000000003</v>
      </c>
      <c r="AD14" s="195">
        <v>12.46</v>
      </c>
      <c r="AE14" s="195">
        <v>0</v>
      </c>
      <c r="AF14" s="195">
        <v>0</v>
      </c>
      <c r="AG14" s="195">
        <v>-0.38</v>
      </c>
      <c r="AH14" s="195">
        <v>0</v>
      </c>
      <c r="AI14" s="195">
        <v>14.15</v>
      </c>
      <c r="AJ14" s="195">
        <v>0</v>
      </c>
      <c r="AK14" s="195">
        <v>24.61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11.07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28.14</v>
      </c>
      <c r="H15" s="195">
        <v>0</v>
      </c>
      <c r="I15" s="195">
        <v>17.329999999999998</v>
      </c>
      <c r="J15" s="195">
        <v>17.329999999999998</v>
      </c>
      <c r="K15" s="195">
        <v>146.69999999999999</v>
      </c>
      <c r="L15" s="195">
        <v>6.53</v>
      </c>
      <c r="M15" s="195">
        <v>2.09</v>
      </c>
      <c r="N15" s="195">
        <v>1.7</v>
      </c>
      <c r="O15" s="195">
        <v>2.4</v>
      </c>
      <c r="P15" s="195">
        <v>0.9</v>
      </c>
      <c r="Q15" s="195">
        <v>6.25</v>
      </c>
      <c r="R15" s="195">
        <v>0.61</v>
      </c>
      <c r="S15" s="195">
        <v>7.72</v>
      </c>
      <c r="T15" s="195">
        <v>0</v>
      </c>
      <c r="U15" s="195">
        <v>2.02</v>
      </c>
      <c r="V15" s="195">
        <v>0.21</v>
      </c>
      <c r="W15" s="195">
        <v>0.64</v>
      </c>
      <c r="X15" s="195">
        <v>2.12</v>
      </c>
      <c r="Y15" s="195">
        <v>0</v>
      </c>
      <c r="Z15" s="195">
        <v>3.41</v>
      </c>
      <c r="AA15" s="195">
        <v>1.1000000000000001</v>
      </c>
      <c r="AB15" s="195">
        <v>0</v>
      </c>
      <c r="AC15" s="195">
        <v>4.8600000000000003</v>
      </c>
      <c r="AD15" s="195">
        <v>12.46</v>
      </c>
      <c r="AE15" s="195">
        <v>0</v>
      </c>
      <c r="AF15" s="195">
        <v>0</v>
      </c>
      <c r="AG15" s="195">
        <v>-0.38</v>
      </c>
      <c r="AH15" s="195">
        <v>0</v>
      </c>
      <c r="AI15" s="195">
        <v>14.15</v>
      </c>
      <c r="AJ15" s="195">
        <v>0</v>
      </c>
      <c r="AK15" s="195">
        <v>24.61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11.07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28.14</v>
      </c>
      <c r="H16" s="195">
        <v>0</v>
      </c>
      <c r="I16" s="195">
        <v>17.329999999999998</v>
      </c>
      <c r="J16" s="195">
        <v>17.329999999999998</v>
      </c>
      <c r="K16" s="195">
        <v>175.72</v>
      </c>
      <c r="L16" s="195">
        <v>6.53</v>
      </c>
      <c r="M16" s="195">
        <v>2.09</v>
      </c>
      <c r="N16" s="195">
        <v>1.7</v>
      </c>
      <c r="O16" s="195">
        <v>2.4</v>
      </c>
      <c r="P16" s="195">
        <v>0.9</v>
      </c>
      <c r="Q16" s="195">
        <v>6.25</v>
      </c>
      <c r="R16" s="195">
        <v>0.61</v>
      </c>
      <c r="S16" s="195">
        <v>7.72</v>
      </c>
      <c r="T16" s="195">
        <v>0</v>
      </c>
      <c r="U16" s="195">
        <v>2.02</v>
      </c>
      <c r="V16" s="195">
        <v>0.21</v>
      </c>
      <c r="W16" s="195">
        <v>0.64</v>
      </c>
      <c r="X16" s="195">
        <v>2.12</v>
      </c>
      <c r="Y16" s="195">
        <v>0</v>
      </c>
      <c r="Z16" s="195">
        <v>3.41</v>
      </c>
      <c r="AA16" s="195">
        <v>1.1000000000000001</v>
      </c>
      <c r="AB16" s="195">
        <v>0</v>
      </c>
      <c r="AC16" s="195">
        <v>4.8600000000000003</v>
      </c>
      <c r="AD16" s="195">
        <v>12.46</v>
      </c>
      <c r="AE16" s="195">
        <v>0</v>
      </c>
      <c r="AF16" s="195">
        <v>0</v>
      </c>
      <c r="AG16" s="195">
        <v>-0.38</v>
      </c>
      <c r="AH16" s="195">
        <v>0</v>
      </c>
      <c r="AI16" s="195">
        <v>14.15</v>
      </c>
      <c r="AJ16" s="195">
        <v>0</v>
      </c>
      <c r="AK16" s="195">
        <v>24.61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11.07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28.14</v>
      </c>
      <c r="H17" s="195">
        <v>0</v>
      </c>
      <c r="I17" s="195">
        <v>17.329999999999998</v>
      </c>
      <c r="J17" s="195">
        <v>13.64</v>
      </c>
      <c r="K17" s="195">
        <v>199.9</v>
      </c>
      <c r="L17" s="195">
        <v>6.5</v>
      </c>
      <c r="M17" s="195">
        <v>2.09</v>
      </c>
      <c r="N17" s="195">
        <v>1.7</v>
      </c>
      <c r="O17" s="195">
        <v>2.4</v>
      </c>
      <c r="P17" s="195">
        <v>0.9</v>
      </c>
      <c r="Q17" s="195">
        <v>6.25</v>
      </c>
      <c r="R17" s="195">
        <v>0.61</v>
      </c>
      <c r="S17" s="195">
        <v>7.72</v>
      </c>
      <c r="T17" s="195">
        <v>0</v>
      </c>
      <c r="U17" s="195">
        <v>2.02</v>
      </c>
      <c r="V17" s="195">
        <v>0.21</v>
      </c>
      <c r="W17" s="195">
        <v>0.64</v>
      </c>
      <c r="X17" s="195">
        <v>2.12</v>
      </c>
      <c r="Y17" s="195">
        <v>0</v>
      </c>
      <c r="Z17" s="195">
        <v>3.41</v>
      </c>
      <c r="AA17" s="195">
        <v>1.1000000000000001</v>
      </c>
      <c r="AB17" s="195">
        <v>0</v>
      </c>
      <c r="AC17" s="195">
        <v>4.8600000000000003</v>
      </c>
      <c r="AD17" s="195">
        <v>12.46</v>
      </c>
      <c r="AE17" s="195">
        <v>0</v>
      </c>
      <c r="AF17" s="195">
        <v>0</v>
      </c>
      <c r="AG17" s="195">
        <v>-0.38</v>
      </c>
      <c r="AH17" s="195">
        <v>0</v>
      </c>
      <c r="AI17" s="195">
        <v>14.15</v>
      </c>
      <c r="AJ17" s="195">
        <v>0</v>
      </c>
      <c r="AK17" s="195">
        <v>24.61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11.07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28.14</v>
      </c>
      <c r="H18" s="195">
        <v>0</v>
      </c>
      <c r="I18" s="195">
        <v>17.329999999999998</v>
      </c>
      <c r="J18" s="195">
        <v>17.329999999999998</v>
      </c>
      <c r="K18" s="195">
        <v>242.46</v>
      </c>
      <c r="L18" s="195">
        <v>6.5</v>
      </c>
      <c r="M18" s="195">
        <v>2.09</v>
      </c>
      <c r="N18" s="195">
        <v>1.7</v>
      </c>
      <c r="O18" s="195">
        <v>2.4</v>
      </c>
      <c r="P18" s="195">
        <v>0.9</v>
      </c>
      <c r="Q18" s="195">
        <v>6.25</v>
      </c>
      <c r="R18" s="195">
        <v>0.61</v>
      </c>
      <c r="S18" s="195">
        <v>7.72</v>
      </c>
      <c r="T18" s="195">
        <v>0</v>
      </c>
      <c r="U18" s="195">
        <v>2.02</v>
      </c>
      <c r="V18" s="195">
        <v>0.21</v>
      </c>
      <c r="W18" s="195">
        <v>0.64</v>
      </c>
      <c r="X18" s="195">
        <v>2.12</v>
      </c>
      <c r="Y18" s="195">
        <v>0</v>
      </c>
      <c r="Z18" s="195">
        <v>3.41</v>
      </c>
      <c r="AA18" s="195">
        <v>1.1000000000000001</v>
      </c>
      <c r="AB18" s="195">
        <v>0</v>
      </c>
      <c r="AC18" s="195">
        <v>4.8600000000000003</v>
      </c>
      <c r="AD18" s="195">
        <v>12.46</v>
      </c>
      <c r="AE18" s="195">
        <v>0</v>
      </c>
      <c r="AF18" s="195">
        <v>0</v>
      </c>
      <c r="AG18" s="195">
        <v>-0.38</v>
      </c>
      <c r="AH18" s="195">
        <v>0</v>
      </c>
      <c r="AI18" s="195">
        <v>14.15</v>
      </c>
      <c r="AJ18" s="195">
        <v>0</v>
      </c>
      <c r="AK18" s="195">
        <v>24.61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11.07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28.14</v>
      </c>
      <c r="H19" s="195">
        <v>0</v>
      </c>
      <c r="I19" s="195">
        <v>17.329999999999998</v>
      </c>
      <c r="J19" s="195">
        <v>17.329999999999998</v>
      </c>
      <c r="K19" s="195">
        <v>251.17</v>
      </c>
      <c r="L19" s="195">
        <v>6.5</v>
      </c>
      <c r="M19" s="195">
        <v>2.09</v>
      </c>
      <c r="N19" s="195">
        <v>1.7</v>
      </c>
      <c r="O19" s="195">
        <v>2.4</v>
      </c>
      <c r="P19" s="195">
        <v>0.9</v>
      </c>
      <c r="Q19" s="195">
        <v>6.25</v>
      </c>
      <c r="R19" s="195">
        <v>12.82</v>
      </c>
      <c r="S19" s="195">
        <v>7.72</v>
      </c>
      <c r="T19" s="195">
        <v>0</v>
      </c>
      <c r="U19" s="195">
        <v>2.02</v>
      </c>
      <c r="V19" s="195">
        <v>3.36</v>
      </c>
      <c r="W19" s="195">
        <v>0.64</v>
      </c>
      <c r="X19" s="195">
        <v>2.12</v>
      </c>
      <c r="Y19" s="195">
        <v>0</v>
      </c>
      <c r="Z19" s="195">
        <v>3.41</v>
      </c>
      <c r="AA19" s="195">
        <v>1.1000000000000001</v>
      </c>
      <c r="AB19" s="195">
        <v>0</v>
      </c>
      <c r="AC19" s="195">
        <v>3.88</v>
      </c>
      <c r="AD19" s="195">
        <v>12.46</v>
      </c>
      <c r="AE19" s="195">
        <v>0</v>
      </c>
      <c r="AF19" s="195">
        <v>0</v>
      </c>
      <c r="AG19" s="195">
        <v>-0.38</v>
      </c>
      <c r="AH19" s="195">
        <v>0</v>
      </c>
      <c r="AI19" s="195">
        <v>14.15</v>
      </c>
      <c r="AJ19" s="195">
        <v>0</v>
      </c>
      <c r="AK19" s="195">
        <v>24.61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11.07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28.14</v>
      </c>
      <c r="H20" s="195">
        <v>0</v>
      </c>
      <c r="I20" s="195">
        <v>17.329999999999998</v>
      </c>
      <c r="J20" s="195">
        <v>17.329999999999998</v>
      </c>
      <c r="K20" s="195">
        <v>251.17</v>
      </c>
      <c r="L20" s="195">
        <v>6.5</v>
      </c>
      <c r="M20" s="195">
        <v>2.09</v>
      </c>
      <c r="N20" s="195">
        <v>1.7</v>
      </c>
      <c r="O20" s="195">
        <v>2.4</v>
      </c>
      <c r="P20" s="195">
        <v>0.9</v>
      </c>
      <c r="Q20" s="195">
        <v>6.25</v>
      </c>
      <c r="R20" s="195">
        <v>12.82</v>
      </c>
      <c r="S20" s="195">
        <v>7.72</v>
      </c>
      <c r="T20" s="195">
        <v>0</v>
      </c>
      <c r="U20" s="195">
        <v>2.02</v>
      </c>
      <c r="V20" s="195">
        <v>3.36</v>
      </c>
      <c r="W20" s="195">
        <v>14.75</v>
      </c>
      <c r="X20" s="195">
        <v>2.12</v>
      </c>
      <c r="Y20" s="195">
        <v>0</v>
      </c>
      <c r="Z20" s="195">
        <v>3.41</v>
      </c>
      <c r="AA20" s="195">
        <v>19.170000000000002</v>
      </c>
      <c r="AB20" s="195">
        <v>0</v>
      </c>
      <c r="AC20" s="195">
        <v>4.8600000000000003</v>
      </c>
      <c r="AD20" s="195">
        <v>12.46</v>
      </c>
      <c r="AE20" s="195">
        <v>0</v>
      </c>
      <c r="AF20" s="195">
        <v>0</v>
      </c>
      <c r="AG20" s="195">
        <v>-0.38</v>
      </c>
      <c r="AH20" s="195">
        <v>0</v>
      </c>
      <c r="AI20" s="195">
        <v>14.15</v>
      </c>
      <c r="AJ20" s="195">
        <v>0</v>
      </c>
      <c r="AK20" s="195">
        <v>24.61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11.07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28.14</v>
      </c>
      <c r="H21" s="195">
        <v>0</v>
      </c>
      <c r="I21" s="195">
        <v>17.329999999999998</v>
      </c>
      <c r="J21" s="195">
        <v>17.329999999999998</v>
      </c>
      <c r="K21" s="195">
        <v>251.17</v>
      </c>
      <c r="L21" s="195">
        <v>6.5</v>
      </c>
      <c r="M21" s="195">
        <v>2.09</v>
      </c>
      <c r="N21" s="195">
        <v>1.7</v>
      </c>
      <c r="O21" s="195">
        <v>2.4</v>
      </c>
      <c r="P21" s="195">
        <v>0.9</v>
      </c>
      <c r="Q21" s="195">
        <v>6.25</v>
      </c>
      <c r="R21" s="195">
        <v>12.82</v>
      </c>
      <c r="S21" s="195">
        <v>7.72</v>
      </c>
      <c r="T21" s="195">
        <v>0</v>
      </c>
      <c r="U21" s="195">
        <v>2.02</v>
      </c>
      <c r="V21" s="195">
        <v>3.36</v>
      </c>
      <c r="W21" s="195">
        <v>14.75</v>
      </c>
      <c r="X21" s="195">
        <v>2.12</v>
      </c>
      <c r="Y21" s="195">
        <v>0</v>
      </c>
      <c r="Z21" s="195">
        <v>22.12</v>
      </c>
      <c r="AA21" s="195">
        <v>19.170000000000002</v>
      </c>
      <c r="AB21" s="195">
        <v>0</v>
      </c>
      <c r="AC21" s="195">
        <v>4.8600000000000003</v>
      </c>
      <c r="AD21" s="195">
        <v>12.46</v>
      </c>
      <c r="AE21" s="195">
        <v>0</v>
      </c>
      <c r="AF21" s="195">
        <v>0</v>
      </c>
      <c r="AG21" s="195">
        <v>-0.38</v>
      </c>
      <c r="AH21" s="195">
        <v>0</v>
      </c>
      <c r="AI21" s="195">
        <v>14.15</v>
      </c>
      <c r="AJ21" s="195">
        <v>0</v>
      </c>
      <c r="AK21" s="195">
        <v>24.61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11.07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28.14</v>
      </c>
      <c r="H22" s="195">
        <v>0</v>
      </c>
      <c r="I22" s="195">
        <v>17.329999999999998</v>
      </c>
      <c r="J22" s="195">
        <v>17.329999999999998</v>
      </c>
      <c r="K22" s="195">
        <v>251.17</v>
      </c>
      <c r="L22" s="195">
        <v>6.5</v>
      </c>
      <c r="M22" s="195">
        <v>2.09</v>
      </c>
      <c r="N22" s="195">
        <v>1.7</v>
      </c>
      <c r="O22" s="195">
        <v>2.4</v>
      </c>
      <c r="P22" s="195">
        <v>0.9</v>
      </c>
      <c r="Q22" s="195">
        <v>6.25</v>
      </c>
      <c r="R22" s="195">
        <v>12.82</v>
      </c>
      <c r="S22" s="195">
        <v>7.72</v>
      </c>
      <c r="T22" s="195">
        <v>0</v>
      </c>
      <c r="U22" s="195">
        <v>2.02</v>
      </c>
      <c r="V22" s="195">
        <v>0.21</v>
      </c>
      <c r="W22" s="195">
        <v>14.75</v>
      </c>
      <c r="X22" s="195">
        <v>2.12</v>
      </c>
      <c r="Y22" s="195">
        <v>0</v>
      </c>
      <c r="Z22" s="195">
        <v>36.630000000000003</v>
      </c>
      <c r="AA22" s="195">
        <v>19.170000000000002</v>
      </c>
      <c r="AB22" s="195">
        <v>0</v>
      </c>
      <c r="AC22" s="195">
        <v>4.8600000000000003</v>
      </c>
      <c r="AD22" s="195">
        <v>12.46</v>
      </c>
      <c r="AE22" s="195">
        <v>0</v>
      </c>
      <c r="AF22" s="195">
        <v>0</v>
      </c>
      <c r="AG22" s="195">
        <v>-0.38</v>
      </c>
      <c r="AH22" s="195">
        <v>0</v>
      </c>
      <c r="AI22" s="195">
        <v>14.15</v>
      </c>
      <c r="AJ22" s="195">
        <v>0</v>
      </c>
      <c r="AK22" s="195">
        <v>24.61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11.07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28.14</v>
      </c>
      <c r="H23" s="195">
        <v>0</v>
      </c>
      <c r="I23" s="195">
        <v>17.329999999999998</v>
      </c>
      <c r="J23" s="195">
        <v>17.329999999999998</v>
      </c>
      <c r="K23" s="195">
        <v>251.17</v>
      </c>
      <c r="L23" s="195">
        <v>6.5</v>
      </c>
      <c r="M23" s="195">
        <v>2.09</v>
      </c>
      <c r="N23" s="195">
        <v>1.7</v>
      </c>
      <c r="O23" s="195">
        <v>2.4</v>
      </c>
      <c r="P23" s="195">
        <v>0.9</v>
      </c>
      <c r="Q23" s="195">
        <v>6.25</v>
      </c>
      <c r="R23" s="195">
        <v>12.82</v>
      </c>
      <c r="S23" s="195">
        <v>7.72</v>
      </c>
      <c r="T23" s="195">
        <v>0</v>
      </c>
      <c r="U23" s="195">
        <v>2.02</v>
      </c>
      <c r="V23" s="195">
        <v>0.21</v>
      </c>
      <c r="W23" s="195">
        <v>0.63</v>
      </c>
      <c r="X23" s="195">
        <v>2.12</v>
      </c>
      <c r="Y23" s="195">
        <v>0</v>
      </c>
      <c r="Z23" s="195">
        <v>3.41</v>
      </c>
      <c r="AA23" s="195">
        <v>19.170000000000002</v>
      </c>
      <c r="AB23" s="195">
        <v>0</v>
      </c>
      <c r="AC23" s="195">
        <v>4.8600000000000003</v>
      </c>
      <c r="AD23" s="195">
        <v>12.46</v>
      </c>
      <c r="AE23" s="195">
        <v>0</v>
      </c>
      <c r="AF23" s="195">
        <v>0</v>
      </c>
      <c r="AG23" s="195">
        <v>-0.38</v>
      </c>
      <c r="AH23" s="195">
        <v>0</v>
      </c>
      <c r="AI23" s="195">
        <v>14.15</v>
      </c>
      <c r="AJ23" s="195">
        <v>0</v>
      </c>
      <c r="AK23" s="195">
        <v>24.61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11.07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28.14</v>
      </c>
      <c r="H24" s="195">
        <v>0</v>
      </c>
      <c r="I24" s="195">
        <v>17.329999999999998</v>
      </c>
      <c r="J24" s="195">
        <v>17.329999999999998</v>
      </c>
      <c r="K24" s="195">
        <v>251.17</v>
      </c>
      <c r="L24" s="195">
        <v>6.5</v>
      </c>
      <c r="M24" s="195">
        <v>2.09</v>
      </c>
      <c r="N24" s="195">
        <v>1.7</v>
      </c>
      <c r="O24" s="195">
        <v>2.4</v>
      </c>
      <c r="P24" s="195">
        <v>0.9</v>
      </c>
      <c r="Q24" s="195">
        <v>6.25</v>
      </c>
      <c r="R24" s="195">
        <v>12.82</v>
      </c>
      <c r="S24" s="195">
        <v>7.72</v>
      </c>
      <c r="T24" s="195">
        <v>0</v>
      </c>
      <c r="U24" s="195">
        <v>2.02</v>
      </c>
      <c r="V24" s="195">
        <v>0.21</v>
      </c>
      <c r="W24" s="195">
        <v>0.63</v>
      </c>
      <c r="X24" s="195">
        <v>2.12</v>
      </c>
      <c r="Y24" s="195">
        <v>0</v>
      </c>
      <c r="Z24" s="195">
        <v>3.41</v>
      </c>
      <c r="AA24" s="195">
        <v>19.170000000000002</v>
      </c>
      <c r="AB24" s="195">
        <v>0</v>
      </c>
      <c r="AC24" s="195">
        <v>4.8600000000000003</v>
      </c>
      <c r="AD24" s="195">
        <v>12.46</v>
      </c>
      <c r="AE24" s="195">
        <v>0</v>
      </c>
      <c r="AF24" s="195">
        <v>0</v>
      </c>
      <c r="AG24" s="195">
        <v>-0.38</v>
      </c>
      <c r="AH24" s="195">
        <v>0</v>
      </c>
      <c r="AI24" s="195">
        <v>14.15</v>
      </c>
      <c r="AJ24" s="195">
        <v>0</v>
      </c>
      <c r="AK24" s="195">
        <v>24.61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11.07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28.14</v>
      </c>
      <c r="H25" s="195">
        <v>0</v>
      </c>
      <c r="I25" s="195">
        <v>17.329999999999998</v>
      </c>
      <c r="J25" s="195">
        <v>17.329999999999998</v>
      </c>
      <c r="K25" s="195">
        <v>251.17</v>
      </c>
      <c r="L25" s="195">
        <v>6.5</v>
      </c>
      <c r="M25" s="195">
        <v>2.09</v>
      </c>
      <c r="N25" s="195">
        <v>1.7</v>
      </c>
      <c r="O25" s="195">
        <v>2.4</v>
      </c>
      <c r="P25" s="195">
        <v>0.9</v>
      </c>
      <c r="Q25" s="195">
        <v>6.25</v>
      </c>
      <c r="R25" s="195">
        <v>12.82</v>
      </c>
      <c r="S25" s="195">
        <v>7.72</v>
      </c>
      <c r="T25" s="195">
        <v>0</v>
      </c>
      <c r="U25" s="195">
        <v>2.02</v>
      </c>
      <c r="V25" s="195">
        <v>3.36</v>
      </c>
      <c r="W25" s="195">
        <v>14.35</v>
      </c>
      <c r="X25" s="195">
        <v>2.12</v>
      </c>
      <c r="Y25" s="195">
        <v>0</v>
      </c>
      <c r="Z25" s="195">
        <v>3.41</v>
      </c>
      <c r="AA25" s="195">
        <v>19.170000000000002</v>
      </c>
      <c r="AB25" s="195">
        <v>0</v>
      </c>
      <c r="AC25" s="195">
        <v>4.8600000000000003</v>
      </c>
      <c r="AD25" s="195">
        <v>12.46</v>
      </c>
      <c r="AE25" s="195">
        <v>0</v>
      </c>
      <c r="AF25" s="195">
        <v>0</v>
      </c>
      <c r="AG25" s="195">
        <v>-0.38</v>
      </c>
      <c r="AH25" s="195">
        <v>0</v>
      </c>
      <c r="AI25" s="195">
        <v>14.15</v>
      </c>
      <c r="AJ25" s="195">
        <v>0</v>
      </c>
      <c r="AK25" s="195">
        <v>24.61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11.07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28.14</v>
      </c>
      <c r="H26" s="195">
        <v>0</v>
      </c>
      <c r="I26" s="195">
        <v>17.329999999999998</v>
      </c>
      <c r="J26" s="195">
        <v>17.329999999999998</v>
      </c>
      <c r="K26" s="195">
        <v>251.17</v>
      </c>
      <c r="L26" s="195">
        <v>6.5</v>
      </c>
      <c r="M26" s="195">
        <v>2.09</v>
      </c>
      <c r="N26" s="195">
        <v>1.7</v>
      </c>
      <c r="O26" s="195">
        <v>2.4</v>
      </c>
      <c r="P26" s="195">
        <v>0.9</v>
      </c>
      <c r="Q26" s="195">
        <v>6.25</v>
      </c>
      <c r="R26" s="195">
        <v>12.82</v>
      </c>
      <c r="S26" s="195">
        <v>7.72</v>
      </c>
      <c r="T26" s="195">
        <v>0</v>
      </c>
      <c r="U26" s="195">
        <v>2.02</v>
      </c>
      <c r="V26" s="195">
        <v>3.36</v>
      </c>
      <c r="W26" s="195">
        <v>14.35</v>
      </c>
      <c r="X26" s="195">
        <v>16.420000000000002</v>
      </c>
      <c r="Y26" s="195">
        <v>0</v>
      </c>
      <c r="Z26" s="195">
        <v>3.41</v>
      </c>
      <c r="AA26" s="195">
        <v>19.170000000000002</v>
      </c>
      <c r="AB26" s="195">
        <v>0</v>
      </c>
      <c r="AC26" s="195">
        <v>4.8600000000000003</v>
      </c>
      <c r="AD26" s="195">
        <v>12.46</v>
      </c>
      <c r="AE26" s="195">
        <v>0</v>
      </c>
      <c r="AF26" s="195">
        <v>0</v>
      </c>
      <c r="AG26" s="195">
        <v>-0.38</v>
      </c>
      <c r="AH26" s="195">
        <v>0</v>
      </c>
      <c r="AI26" s="195">
        <v>14.15</v>
      </c>
      <c r="AJ26" s="195">
        <v>0</v>
      </c>
      <c r="AK26" s="195">
        <v>24.61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11.07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28.14</v>
      </c>
      <c r="H27" s="195">
        <v>0</v>
      </c>
      <c r="I27" s="195">
        <v>17.329999999999998</v>
      </c>
      <c r="J27" s="195">
        <v>17.329999999999998</v>
      </c>
      <c r="K27" s="195">
        <v>233.76</v>
      </c>
      <c r="L27" s="195">
        <v>6.5</v>
      </c>
      <c r="M27" s="195">
        <v>2.09</v>
      </c>
      <c r="N27" s="195">
        <v>1.7</v>
      </c>
      <c r="O27" s="195">
        <v>2.4</v>
      </c>
      <c r="P27" s="195">
        <v>0.9</v>
      </c>
      <c r="Q27" s="195">
        <v>6.25</v>
      </c>
      <c r="R27" s="195">
        <v>2.52</v>
      </c>
      <c r="S27" s="195">
        <v>7.72</v>
      </c>
      <c r="T27" s="195">
        <v>0</v>
      </c>
      <c r="U27" s="195">
        <v>2.02</v>
      </c>
      <c r="V27" s="195">
        <v>0.21</v>
      </c>
      <c r="W27" s="195">
        <v>0.63</v>
      </c>
      <c r="X27" s="195">
        <v>2.12</v>
      </c>
      <c r="Y27" s="195">
        <v>0</v>
      </c>
      <c r="Z27" s="195">
        <v>3.41</v>
      </c>
      <c r="AA27" s="195">
        <v>1.1000000000000001</v>
      </c>
      <c r="AB27" s="195">
        <v>0</v>
      </c>
      <c r="AC27" s="195">
        <v>4.8600000000000003</v>
      </c>
      <c r="AD27" s="195">
        <v>12.46</v>
      </c>
      <c r="AE27" s="195">
        <v>0</v>
      </c>
      <c r="AF27" s="195">
        <v>0</v>
      </c>
      <c r="AG27" s="195">
        <v>-0.38</v>
      </c>
      <c r="AH27" s="195">
        <v>0</v>
      </c>
      <c r="AI27" s="195">
        <v>14.15</v>
      </c>
      <c r="AJ27" s="195">
        <v>0</v>
      </c>
      <c r="AK27" s="195">
        <v>24.61</v>
      </c>
      <c r="AL27" s="195">
        <v>0</v>
      </c>
      <c r="AM27" s="195">
        <v>0</v>
      </c>
      <c r="AN27" s="195">
        <v>0</v>
      </c>
      <c r="AO27" s="195">
        <v>369.65</v>
      </c>
      <c r="AP27" s="195">
        <v>1.95</v>
      </c>
      <c r="AQ27" s="195">
        <v>0</v>
      </c>
      <c r="AR27" s="195">
        <v>11.07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28.14</v>
      </c>
      <c r="H28" s="195">
        <v>0</v>
      </c>
      <c r="I28" s="195">
        <v>17.329999999999998</v>
      </c>
      <c r="J28" s="195">
        <v>17.329999999999998</v>
      </c>
      <c r="K28" s="195">
        <v>220.22</v>
      </c>
      <c r="L28" s="195">
        <v>6.5</v>
      </c>
      <c r="M28" s="195">
        <v>2.09</v>
      </c>
      <c r="N28" s="195">
        <v>1.7</v>
      </c>
      <c r="O28" s="195">
        <v>2.4</v>
      </c>
      <c r="P28" s="195">
        <v>0.9</v>
      </c>
      <c r="Q28" s="195">
        <v>6.25</v>
      </c>
      <c r="R28" s="195">
        <v>0.68</v>
      </c>
      <c r="S28" s="195">
        <v>7.72</v>
      </c>
      <c r="T28" s="195">
        <v>0</v>
      </c>
      <c r="U28" s="195">
        <v>2.02</v>
      </c>
      <c r="V28" s="195">
        <v>0.21</v>
      </c>
      <c r="W28" s="195">
        <v>0.63</v>
      </c>
      <c r="X28" s="195">
        <v>2.12</v>
      </c>
      <c r="Y28" s="195">
        <v>0</v>
      </c>
      <c r="Z28" s="195">
        <v>3.41</v>
      </c>
      <c r="AA28" s="195">
        <v>1.1000000000000001</v>
      </c>
      <c r="AB28" s="195">
        <v>0</v>
      </c>
      <c r="AC28" s="195">
        <v>4.8600000000000003</v>
      </c>
      <c r="AD28" s="195">
        <v>12.46</v>
      </c>
      <c r="AE28" s="195">
        <v>0</v>
      </c>
      <c r="AF28" s="195">
        <v>0</v>
      </c>
      <c r="AG28" s="195">
        <v>-0.38</v>
      </c>
      <c r="AH28" s="195">
        <v>0</v>
      </c>
      <c r="AI28" s="195">
        <v>14.15</v>
      </c>
      <c r="AJ28" s="195">
        <v>0</v>
      </c>
      <c r="AK28" s="195">
        <v>24.61</v>
      </c>
      <c r="AL28" s="195">
        <v>0</v>
      </c>
      <c r="AM28" s="195">
        <v>0</v>
      </c>
      <c r="AN28" s="195">
        <v>0</v>
      </c>
      <c r="AO28" s="195">
        <v>369.65</v>
      </c>
      <c r="AP28" s="195">
        <v>1.95</v>
      </c>
      <c r="AQ28" s="195">
        <v>0</v>
      </c>
      <c r="AR28" s="195">
        <v>11.07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28.14</v>
      </c>
      <c r="H29" s="195">
        <v>0</v>
      </c>
      <c r="I29" s="195">
        <v>17.329999999999998</v>
      </c>
      <c r="J29" s="195">
        <v>17.329999999999998</v>
      </c>
      <c r="K29" s="195">
        <v>214.41</v>
      </c>
      <c r="L29" s="195">
        <v>6.5</v>
      </c>
      <c r="M29" s="195">
        <v>2.09</v>
      </c>
      <c r="N29" s="195">
        <v>1.7</v>
      </c>
      <c r="O29" s="195">
        <v>2.4</v>
      </c>
      <c r="P29" s="195">
        <v>0.9</v>
      </c>
      <c r="Q29" s="195">
        <v>6.25</v>
      </c>
      <c r="R29" s="195">
        <v>0.61</v>
      </c>
      <c r="S29" s="195">
        <v>7.72</v>
      </c>
      <c r="T29" s="195">
        <v>0</v>
      </c>
      <c r="U29" s="195">
        <v>2.02</v>
      </c>
      <c r="V29" s="195">
        <v>0.21</v>
      </c>
      <c r="W29" s="195">
        <v>0.63</v>
      </c>
      <c r="X29" s="195">
        <v>2.12</v>
      </c>
      <c r="Y29" s="195">
        <v>0</v>
      </c>
      <c r="Z29" s="195">
        <v>3.41</v>
      </c>
      <c r="AA29" s="195">
        <v>1.1000000000000001</v>
      </c>
      <c r="AB29" s="195">
        <v>0</v>
      </c>
      <c r="AC29" s="195">
        <v>4.8600000000000003</v>
      </c>
      <c r="AD29" s="195">
        <v>12.46</v>
      </c>
      <c r="AE29" s="195">
        <v>0</v>
      </c>
      <c r="AF29" s="195">
        <v>0</v>
      </c>
      <c r="AG29" s="195">
        <v>-0.38</v>
      </c>
      <c r="AH29" s="195">
        <v>0</v>
      </c>
      <c r="AI29" s="195">
        <v>14.15</v>
      </c>
      <c r="AJ29" s="195">
        <v>0</v>
      </c>
      <c r="AK29" s="195">
        <v>24.61</v>
      </c>
      <c r="AL29" s="195">
        <v>0</v>
      </c>
      <c r="AM29" s="195">
        <v>0</v>
      </c>
      <c r="AN29" s="195">
        <v>0</v>
      </c>
      <c r="AO29" s="195">
        <v>369.65</v>
      </c>
      <c r="AP29" s="195">
        <v>1.95</v>
      </c>
      <c r="AQ29" s="195">
        <v>0</v>
      </c>
      <c r="AR29" s="195">
        <v>11.07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28.14</v>
      </c>
      <c r="H30" s="195">
        <v>0</v>
      </c>
      <c r="I30" s="195">
        <v>17.329999999999998</v>
      </c>
      <c r="J30" s="195">
        <v>17.329999999999998</v>
      </c>
      <c r="K30" s="195">
        <v>217.32</v>
      </c>
      <c r="L30" s="195">
        <v>6.5</v>
      </c>
      <c r="M30" s="195">
        <v>2.09</v>
      </c>
      <c r="N30" s="195">
        <v>1.7</v>
      </c>
      <c r="O30" s="195">
        <v>2.4</v>
      </c>
      <c r="P30" s="195">
        <v>0.9</v>
      </c>
      <c r="Q30" s="195">
        <v>6.25</v>
      </c>
      <c r="R30" s="195">
        <v>0.61</v>
      </c>
      <c r="S30" s="195">
        <v>7.72</v>
      </c>
      <c r="T30" s="195">
        <v>0</v>
      </c>
      <c r="U30" s="195">
        <v>2.02</v>
      </c>
      <c r="V30" s="195">
        <v>0.21</v>
      </c>
      <c r="W30" s="195">
        <v>0.63</v>
      </c>
      <c r="X30" s="195">
        <v>2.12</v>
      </c>
      <c r="Y30" s="195">
        <v>0</v>
      </c>
      <c r="Z30" s="195">
        <v>3.41</v>
      </c>
      <c r="AA30" s="195">
        <v>1.1000000000000001</v>
      </c>
      <c r="AB30" s="195">
        <v>0</v>
      </c>
      <c r="AC30" s="195">
        <v>4.8600000000000003</v>
      </c>
      <c r="AD30" s="195">
        <v>12.46</v>
      </c>
      <c r="AE30" s="195">
        <v>0</v>
      </c>
      <c r="AF30" s="195">
        <v>0</v>
      </c>
      <c r="AG30" s="195">
        <v>-0.38</v>
      </c>
      <c r="AH30" s="195">
        <v>0</v>
      </c>
      <c r="AI30" s="195">
        <v>14.15</v>
      </c>
      <c r="AJ30" s="195">
        <v>0</v>
      </c>
      <c r="AK30" s="195">
        <v>24.61</v>
      </c>
      <c r="AL30" s="195">
        <v>0</v>
      </c>
      <c r="AM30" s="195">
        <v>0</v>
      </c>
      <c r="AN30" s="195">
        <v>0</v>
      </c>
      <c r="AO30" s="195">
        <v>369.65</v>
      </c>
      <c r="AP30" s="195">
        <v>1.95</v>
      </c>
      <c r="AQ30" s="195">
        <v>0</v>
      </c>
      <c r="AR30" s="195">
        <v>11.07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28.14</v>
      </c>
      <c r="H31" s="195">
        <v>0</v>
      </c>
      <c r="I31" s="195">
        <v>17.329999999999998</v>
      </c>
      <c r="J31" s="195">
        <v>17.329999999999998</v>
      </c>
      <c r="K31" s="195">
        <v>234.73</v>
      </c>
      <c r="L31" s="195">
        <v>6.5</v>
      </c>
      <c r="M31" s="195">
        <v>2.09</v>
      </c>
      <c r="N31" s="195">
        <v>1.7</v>
      </c>
      <c r="O31" s="195">
        <v>2.4</v>
      </c>
      <c r="P31" s="195">
        <v>0.9</v>
      </c>
      <c r="Q31" s="195">
        <v>6.25</v>
      </c>
      <c r="R31" s="195">
        <v>0.61</v>
      </c>
      <c r="S31" s="195">
        <v>7.72</v>
      </c>
      <c r="T31" s="195">
        <v>0</v>
      </c>
      <c r="U31" s="195">
        <v>2.02</v>
      </c>
      <c r="V31" s="195">
        <v>0.21</v>
      </c>
      <c r="W31" s="195">
        <v>0.9</v>
      </c>
      <c r="X31" s="195">
        <v>2.12</v>
      </c>
      <c r="Y31" s="195">
        <v>0</v>
      </c>
      <c r="Z31" s="195">
        <v>3.41</v>
      </c>
      <c r="AA31" s="195">
        <v>1.1000000000000001</v>
      </c>
      <c r="AB31" s="195">
        <v>0</v>
      </c>
      <c r="AC31" s="195">
        <v>4.8600000000000003</v>
      </c>
      <c r="AD31" s="195">
        <v>12.46</v>
      </c>
      <c r="AE31" s="195">
        <v>0</v>
      </c>
      <c r="AF31" s="195">
        <v>0</v>
      </c>
      <c r="AG31" s="195">
        <v>-0.38</v>
      </c>
      <c r="AH31" s="195">
        <v>0</v>
      </c>
      <c r="AI31" s="195">
        <v>14.15</v>
      </c>
      <c r="AJ31" s="195">
        <v>0</v>
      </c>
      <c r="AK31" s="195">
        <v>24.61</v>
      </c>
      <c r="AL31" s="195">
        <v>0</v>
      </c>
      <c r="AM31" s="195">
        <v>0</v>
      </c>
      <c r="AN31" s="195">
        <v>0</v>
      </c>
      <c r="AO31" s="195">
        <v>369.65</v>
      </c>
      <c r="AP31" s="195">
        <v>1.95</v>
      </c>
      <c r="AQ31" s="195">
        <v>0</v>
      </c>
      <c r="AR31" s="195">
        <v>11.07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28.14</v>
      </c>
      <c r="H32" s="195">
        <v>0</v>
      </c>
      <c r="I32" s="195">
        <v>17.329999999999998</v>
      </c>
      <c r="J32" s="195">
        <v>17.329999999999998</v>
      </c>
      <c r="K32" s="195">
        <v>251.17</v>
      </c>
      <c r="L32" s="195">
        <v>6.5</v>
      </c>
      <c r="M32" s="195">
        <v>2.09</v>
      </c>
      <c r="N32" s="195">
        <v>1.7</v>
      </c>
      <c r="O32" s="195">
        <v>2.4</v>
      </c>
      <c r="P32" s="195">
        <v>0.9</v>
      </c>
      <c r="Q32" s="195">
        <v>6.25</v>
      </c>
      <c r="R32" s="195">
        <v>0.61</v>
      </c>
      <c r="S32" s="195">
        <v>7.72</v>
      </c>
      <c r="T32" s="195">
        <v>0</v>
      </c>
      <c r="U32" s="195">
        <v>2.02</v>
      </c>
      <c r="V32" s="195">
        <v>0.21</v>
      </c>
      <c r="W32" s="195">
        <v>0.9</v>
      </c>
      <c r="X32" s="195">
        <v>2.12</v>
      </c>
      <c r="Y32" s="195">
        <v>0</v>
      </c>
      <c r="Z32" s="195">
        <v>3.41</v>
      </c>
      <c r="AA32" s="195">
        <v>1.1000000000000001</v>
      </c>
      <c r="AB32" s="195">
        <v>0</v>
      </c>
      <c r="AC32" s="195">
        <v>4.8600000000000003</v>
      </c>
      <c r="AD32" s="195">
        <v>12.46</v>
      </c>
      <c r="AE32" s="195">
        <v>0</v>
      </c>
      <c r="AF32" s="195">
        <v>0</v>
      </c>
      <c r="AG32" s="195">
        <v>-0.38</v>
      </c>
      <c r="AH32" s="195">
        <v>0</v>
      </c>
      <c r="AI32" s="195">
        <v>14.15</v>
      </c>
      <c r="AJ32" s="195">
        <v>0</v>
      </c>
      <c r="AK32" s="195">
        <v>24.61</v>
      </c>
      <c r="AL32" s="195">
        <v>0</v>
      </c>
      <c r="AM32" s="195">
        <v>0</v>
      </c>
      <c r="AN32" s="195">
        <v>0</v>
      </c>
      <c r="AO32" s="195">
        <v>369.65</v>
      </c>
      <c r="AP32" s="195">
        <v>1.95</v>
      </c>
      <c r="AQ32" s="195">
        <v>0</v>
      </c>
      <c r="AR32" s="195">
        <v>11.07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28.14</v>
      </c>
      <c r="H33" s="195">
        <v>0</v>
      </c>
      <c r="I33" s="195">
        <v>17.329999999999998</v>
      </c>
      <c r="J33" s="195">
        <v>17.329999999999998</v>
      </c>
      <c r="K33" s="195">
        <v>251.17</v>
      </c>
      <c r="L33" s="195">
        <v>6.5</v>
      </c>
      <c r="M33" s="195">
        <v>2.09</v>
      </c>
      <c r="N33" s="195">
        <v>1.7</v>
      </c>
      <c r="O33" s="195">
        <v>2.4</v>
      </c>
      <c r="P33" s="195">
        <v>0.9</v>
      </c>
      <c r="Q33" s="195">
        <v>6.25</v>
      </c>
      <c r="R33" s="195">
        <v>0.61</v>
      </c>
      <c r="S33" s="195">
        <v>7.72</v>
      </c>
      <c r="T33" s="195">
        <v>0</v>
      </c>
      <c r="U33" s="195">
        <v>2.02</v>
      </c>
      <c r="V33" s="195">
        <v>0.21</v>
      </c>
      <c r="W33" s="195">
        <v>0.9</v>
      </c>
      <c r="X33" s="195">
        <v>2.12</v>
      </c>
      <c r="Y33" s="195">
        <v>0</v>
      </c>
      <c r="Z33" s="195">
        <v>3.41</v>
      </c>
      <c r="AA33" s="195">
        <v>1.1000000000000001</v>
      </c>
      <c r="AB33" s="195">
        <v>0</v>
      </c>
      <c r="AC33" s="195">
        <v>3.88</v>
      </c>
      <c r="AD33" s="195">
        <v>12.46</v>
      </c>
      <c r="AE33" s="195">
        <v>0</v>
      </c>
      <c r="AF33" s="195">
        <v>0</v>
      </c>
      <c r="AG33" s="195">
        <v>-0.38</v>
      </c>
      <c r="AH33" s="195">
        <v>0</v>
      </c>
      <c r="AI33" s="195">
        <v>14.15</v>
      </c>
      <c r="AJ33" s="195">
        <v>0</v>
      </c>
      <c r="AK33" s="195">
        <v>24.61</v>
      </c>
      <c r="AL33" s="195">
        <v>0</v>
      </c>
      <c r="AM33" s="195">
        <v>0</v>
      </c>
      <c r="AN33" s="195">
        <v>0</v>
      </c>
      <c r="AO33" s="195">
        <v>369.65</v>
      </c>
      <c r="AP33" s="195">
        <v>1.95</v>
      </c>
      <c r="AQ33" s="195">
        <v>0</v>
      </c>
      <c r="AR33" s="195">
        <v>11.07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28.14</v>
      </c>
      <c r="H34" s="195">
        <v>0</v>
      </c>
      <c r="I34" s="195">
        <v>17.329999999999998</v>
      </c>
      <c r="J34" s="195">
        <v>17.329999999999998</v>
      </c>
      <c r="K34" s="195">
        <v>251.17</v>
      </c>
      <c r="L34" s="195">
        <v>6.5</v>
      </c>
      <c r="M34" s="195">
        <v>2.09</v>
      </c>
      <c r="N34" s="195">
        <v>1.7</v>
      </c>
      <c r="O34" s="195">
        <v>2.4</v>
      </c>
      <c r="P34" s="195">
        <v>0.9</v>
      </c>
      <c r="Q34" s="195">
        <v>6.25</v>
      </c>
      <c r="R34" s="195">
        <v>12.82</v>
      </c>
      <c r="S34" s="195">
        <v>7.72</v>
      </c>
      <c r="T34" s="195">
        <v>0</v>
      </c>
      <c r="U34" s="195">
        <v>2.02</v>
      </c>
      <c r="V34" s="195">
        <v>0.21</v>
      </c>
      <c r="W34" s="195">
        <v>0.9</v>
      </c>
      <c r="X34" s="195">
        <v>2.12</v>
      </c>
      <c r="Y34" s="195">
        <v>0</v>
      </c>
      <c r="Z34" s="195">
        <v>3.41</v>
      </c>
      <c r="AA34" s="195">
        <v>7.56</v>
      </c>
      <c r="AB34" s="195">
        <v>0</v>
      </c>
      <c r="AC34" s="195">
        <v>3.88</v>
      </c>
      <c r="AD34" s="195">
        <v>12.46</v>
      </c>
      <c r="AE34" s="195">
        <v>0</v>
      </c>
      <c r="AF34" s="195">
        <v>0</v>
      </c>
      <c r="AG34" s="195">
        <v>-0.38</v>
      </c>
      <c r="AH34" s="195">
        <v>0</v>
      </c>
      <c r="AI34" s="195">
        <v>14.15</v>
      </c>
      <c r="AJ34" s="195">
        <v>0</v>
      </c>
      <c r="AK34" s="195">
        <v>24.61</v>
      </c>
      <c r="AL34" s="195">
        <v>0</v>
      </c>
      <c r="AM34" s="195">
        <v>0</v>
      </c>
      <c r="AN34" s="195">
        <v>0</v>
      </c>
      <c r="AO34" s="195">
        <v>369.65</v>
      </c>
      <c r="AP34" s="195">
        <v>1.95</v>
      </c>
      <c r="AQ34" s="195">
        <v>0</v>
      </c>
      <c r="AR34" s="195">
        <v>11.07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28.14</v>
      </c>
      <c r="H35" s="195">
        <v>0</v>
      </c>
      <c r="I35" s="195">
        <v>17.329999999999998</v>
      </c>
      <c r="J35" s="195">
        <v>17.329999999999998</v>
      </c>
      <c r="K35" s="195">
        <v>251.17</v>
      </c>
      <c r="L35" s="195">
        <v>6.5</v>
      </c>
      <c r="M35" s="195">
        <v>2.09</v>
      </c>
      <c r="N35" s="195">
        <v>1.7</v>
      </c>
      <c r="O35" s="195">
        <v>2.4</v>
      </c>
      <c r="P35" s="195">
        <v>0.9</v>
      </c>
      <c r="Q35" s="195">
        <v>6.38</v>
      </c>
      <c r="R35" s="195">
        <v>12.82</v>
      </c>
      <c r="S35" s="195">
        <v>7.72</v>
      </c>
      <c r="T35" s="195">
        <v>0</v>
      </c>
      <c r="U35" s="195">
        <v>2.02</v>
      </c>
      <c r="V35" s="195">
        <v>3.36</v>
      </c>
      <c r="W35" s="195">
        <v>14.68</v>
      </c>
      <c r="X35" s="195">
        <v>2.12</v>
      </c>
      <c r="Y35" s="195">
        <v>0</v>
      </c>
      <c r="Z35" s="195">
        <v>3.41</v>
      </c>
      <c r="AA35" s="195">
        <v>19.170000000000002</v>
      </c>
      <c r="AB35" s="195">
        <v>0</v>
      </c>
      <c r="AC35" s="195">
        <v>3.88</v>
      </c>
      <c r="AD35" s="195">
        <v>12.46</v>
      </c>
      <c r="AE35" s="195">
        <v>0</v>
      </c>
      <c r="AF35" s="195">
        <v>0</v>
      </c>
      <c r="AG35" s="195">
        <v>-0.38</v>
      </c>
      <c r="AH35" s="195">
        <v>0</v>
      </c>
      <c r="AI35" s="195">
        <v>14.15</v>
      </c>
      <c r="AJ35" s="195">
        <v>0</v>
      </c>
      <c r="AK35" s="195">
        <v>24.61</v>
      </c>
      <c r="AL35" s="195">
        <v>0</v>
      </c>
      <c r="AM35" s="195">
        <v>0</v>
      </c>
      <c r="AN35" s="195">
        <v>0</v>
      </c>
      <c r="AO35" s="195">
        <v>369.65</v>
      </c>
      <c r="AP35" s="195">
        <v>1.95</v>
      </c>
      <c r="AQ35" s="195">
        <v>0</v>
      </c>
      <c r="AR35" s="195">
        <v>11.07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28.14</v>
      </c>
      <c r="H36" s="195">
        <v>0</v>
      </c>
      <c r="I36" s="195">
        <v>17.329999999999998</v>
      </c>
      <c r="J36" s="195">
        <v>17.329999999999998</v>
      </c>
      <c r="K36" s="195">
        <v>251.17</v>
      </c>
      <c r="L36" s="195">
        <v>6.5</v>
      </c>
      <c r="M36" s="195">
        <v>2.09</v>
      </c>
      <c r="N36" s="195">
        <v>1.7</v>
      </c>
      <c r="O36" s="195">
        <v>2.4</v>
      </c>
      <c r="P36" s="195">
        <v>0.9</v>
      </c>
      <c r="Q36" s="195">
        <v>6.38</v>
      </c>
      <c r="R36" s="195">
        <v>12.82</v>
      </c>
      <c r="S36" s="195">
        <v>7.72</v>
      </c>
      <c r="T36" s="195">
        <v>0</v>
      </c>
      <c r="U36" s="195">
        <v>2.02</v>
      </c>
      <c r="V36" s="195">
        <v>3.36</v>
      </c>
      <c r="W36" s="195">
        <v>14.68</v>
      </c>
      <c r="X36" s="195">
        <v>2.12</v>
      </c>
      <c r="Y36" s="195">
        <v>0</v>
      </c>
      <c r="Z36" s="195">
        <v>3.41</v>
      </c>
      <c r="AA36" s="195">
        <v>19.170000000000002</v>
      </c>
      <c r="AB36" s="195">
        <v>0</v>
      </c>
      <c r="AC36" s="195">
        <v>3.88</v>
      </c>
      <c r="AD36" s="195">
        <v>12.46</v>
      </c>
      <c r="AE36" s="195">
        <v>0</v>
      </c>
      <c r="AF36" s="195">
        <v>0</v>
      </c>
      <c r="AG36" s="195">
        <v>-0.38</v>
      </c>
      <c r="AH36" s="195">
        <v>0</v>
      </c>
      <c r="AI36" s="195">
        <v>14.15</v>
      </c>
      <c r="AJ36" s="195">
        <v>0</v>
      </c>
      <c r="AK36" s="195">
        <v>24.61</v>
      </c>
      <c r="AL36" s="195">
        <v>0</v>
      </c>
      <c r="AM36" s="195">
        <v>0</v>
      </c>
      <c r="AN36" s="195">
        <v>0</v>
      </c>
      <c r="AO36" s="195">
        <v>369.65</v>
      </c>
      <c r="AP36" s="195">
        <v>1.95</v>
      </c>
      <c r="AQ36" s="195">
        <v>0</v>
      </c>
      <c r="AR36" s="195">
        <v>11.07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28.14</v>
      </c>
      <c r="H37" s="195">
        <v>0</v>
      </c>
      <c r="I37" s="195">
        <v>17.329999999999998</v>
      </c>
      <c r="J37" s="195">
        <v>17.329999999999998</v>
      </c>
      <c r="K37" s="195">
        <v>251.17</v>
      </c>
      <c r="L37" s="195">
        <v>6.5</v>
      </c>
      <c r="M37" s="195">
        <v>2.09</v>
      </c>
      <c r="N37" s="195">
        <v>1.7</v>
      </c>
      <c r="O37" s="195">
        <v>2.4</v>
      </c>
      <c r="P37" s="195">
        <v>0.9</v>
      </c>
      <c r="Q37" s="195">
        <v>6.38</v>
      </c>
      <c r="R37" s="195">
        <v>12.82</v>
      </c>
      <c r="S37" s="195">
        <v>7.72</v>
      </c>
      <c r="T37" s="195">
        <v>0</v>
      </c>
      <c r="U37" s="195">
        <v>2.02</v>
      </c>
      <c r="V37" s="195">
        <v>3.36</v>
      </c>
      <c r="W37" s="195">
        <v>3.63</v>
      </c>
      <c r="X37" s="195">
        <v>2.12</v>
      </c>
      <c r="Y37" s="195">
        <v>0</v>
      </c>
      <c r="Z37" s="195">
        <v>3.41</v>
      </c>
      <c r="AA37" s="195">
        <v>19.170000000000002</v>
      </c>
      <c r="AB37" s="195">
        <v>0</v>
      </c>
      <c r="AC37" s="195">
        <v>3.88</v>
      </c>
      <c r="AD37" s="195">
        <v>12.46</v>
      </c>
      <c r="AE37" s="195">
        <v>0</v>
      </c>
      <c r="AF37" s="195">
        <v>0</v>
      </c>
      <c r="AG37" s="195">
        <v>-0.38</v>
      </c>
      <c r="AH37" s="195">
        <v>0</v>
      </c>
      <c r="AI37" s="195">
        <v>14.15</v>
      </c>
      <c r="AJ37" s="195">
        <v>0</v>
      </c>
      <c r="AK37" s="195">
        <v>24.61</v>
      </c>
      <c r="AL37" s="195">
        <v>0</v>
      </c>
      <c r="AM37" s="195">
        <v>0</v>
      </c>
      <c r="AN37" s="195">
        <v>0</v>
      </c>
      <c r="AO37" s="195">
        <v>369.65</v>
      </c>
      <c r="AP37" s="195">
        <v>1.95</v>
      </c>
      <c r="AQ37" s="195">
        <v>0</v>
      </c>
      <c r="AR37" s="195">
        <v>11.07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26.9</v>
      </c>
      <c r="H38" s="195">
        <v>0</v>
      </c>
      <c r="I38" s="195">
        <v>17.329999999999998</v>
      </c>
      <c r="J38" s="195">
        <v>16.59</v>
      </c>
      <c r="K38" s="195">
        <v>251.17</v>
      </c>
      <c r="L38" s="195">
        <v>6.53</v>
      </c>
      <c r="M38" s="195">
        <v>2.09</v>
      </c>
      <c r="N38" s="195">
        <v>1.7</v>
      </c>
      <c r="O38" s="195">
        <v>2.4</v>
      </c>
      <c r="P38" s="195">
        <v>0.9</v>
      </c>
      <c r="Q38" s="195">
        <v>6.38</v>
      </c>
      <c r="R38" s="195">
        <v>12.82</v>
      </c>
      <c r="S38" s="195">
        <v>7.59</v>
      </c>
      <c r="T38" s="195">
        <v>0</v>
      </c>
      <c r="U38" s="195">
        <v>2.02</v>
      </c>
      <c r="V38" s="195">
        <v>3.36</v>
      </c>
      <c r="W38" s="195">
        <v>3.63</v>
      </c>
      <c r="X38" s="195">
        <v>2.12</v>
      </c>
      <c r="Y38" s="195">
        <v>0</v>
      </c>
      <c r="Z38" s="195">
        <v>3.41</v>
      </c>
      <c r="AA38" s="195">
        <v>19.170000000000002</v>
      </c>
      <c r="AB38" s="195">
        <v>0</v>
      </c>
      <c r="AC38" s="195">
        <v>3.88</v>
      </c>
      <c r="AD38" s="195">
        <v>12.46</v>
      </c>
      <c r="AE38" s="195">
        <v>0</v>
      </c>
      <c r="AF38" s="195">
        <v>0</v>
      </c>
      <c r="AG38" s="195">
        <v>-0.38</v>
      </c>
      <c r="AH38" s="195">
        <v>0</v>
      </c>
      <c r="AI38" s="195">
        <v>14.15</v>
      </c>
      <c r="AJ38" s="195">
        <v>0</v>
      </c>
      <c r="AK38" s="195">
        <v>18.079999999999998</v>
      </c>
      <c r="AL38" s="195">
        <v>0</v>
      </c>
      <c r="AM38" s="195">
        <v>0</v>
      </c>
      <c r="AN38" s="195">
        <v>0</v>
      </c>
      <c r="AO38" s="195">
        <v>369.65</v>
      </c>
      <c r="AP38" s="195">
        <v>1.95</v>
      </c>
      <c r="AQ38" s="195">
        <v>0</v>
      </c>
      <c r="AR38" s="195">
        <v>11.07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13.59</v>
      </c>
      <c r="H39" s="195">
        <v>0</v>
      </c>
      <c r="I39" s="195">
        <v>17.329999999999998</v>
      </c>
      <c r="J39" s="195">
        <v>17.329999999999998</v>
      </c>
      <c r="K39" s="195">
        <v>251.17</v>
      </c>
      <c r="L39" s="195">
        <v>6.79</v>
      </c>
      <c r="M39" s="195">
        <v>2.09</v>
      </c>
      <c r="N39" s="195">
        <v>1.7</v>
      </c>
      <c r="O39" s="195">
        <v>2.4</v>
      </c>
      <c r="P39" s="195">
        <v>0.9</v>
      </c>
      <c r="Q39" s="195">
        <v>6.38</v>
      </c>
      <c r="R39" s="195">
        <v>12.82</v>
      </c>
      <c r="S39" s="195">
        <v>7.72</v>
      </c>
      <c r="T39" s="195">
        <v>0</v>
      </c>
      <c r="U39" s="195">
        <v>2.02</v>
      </c>
      <c r="V39" s="195">
        <v>3.36</v>
      </c>
      <c r="W39" s="195">
        <v>3.63</v>
      </c>
      <c r="X39" s="195">
        <v>2.12</v>
      </c>
      <c r="Y39" s="195">
        <v>0</v>
      </c>
      <c r="Z39" s="195">
        <v>3.41</v>
      </c>
      <c r="AA39" s="195">
        <v>19.170000000000002</v>
      </c>
      <c r="AB39" s="195">
        <v>0</v>
      </c>
      <c r="AC39" s="195">
        <v>3.88</v>
      </c>
      <c r="AD39" s="195">
        <v>12.46</v>
      </c>
      <c r="AE39" s="195">
        <v>0</v>
      </c>
      <c r="AF39" s="195">
        <v>0</v>
      </c>
      <c r="AG39" s="195">
        <v>-0.38</v>
      </c>
      <c r="AH39" s="195">
        <v>0</v>
      </c>
      <c r="AI39" s="195">
        <v>14.15</v>
      </c>
      <c r="AJ39" s="195">
        <v>0</v>
      </c>
      <c r="AK39" s="195">
        <v>24.61</v>
      </c>
      <c r="AL39" s="195">
        <v>0</v>
      </c>
      <c r="AM39" s="195">
        <v>0</v>
      </c>
      <c r="AN39" s="195">
        <v>0</v>
      </c>
      <c r="AO39" s="195">
        <v>369.65</v>
      </c>
      <c r="AP39" s="195">
        <v>1.95</v>
      </c>
      <c r="AQ39" s="195">
        <v>0</v>
      </c>
      <c r="AR39" s="195">
        <v>11.07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13.59</v>
      </c>
      <c r="H40" s="195">
        <v>0</v>
      </c>
      <c r="I40" s="195">
        <v>17.329999999999998</v>
      </c>
      <c r="J40" s="195">
        <v>17.329999999999998</v>
      </c>
      <c r="K40" s="195">
        <v>251.17</v>
      </c>
      <c r="L40" s="195">
        <v>6.53</v>
      </c>
      <c r="M40" s="195">
        <v>2.09</v>
      </c>
      <c r="N40" s="195">
        <v>1.7</v>
      </c>
      <c r="O40" s="195">
        <v>2.4</v>
      </c>
      <c r="P40" s="195">
        <v>0.9</v>
      </c>
      <c r="Q40" s="195">
        <v>6.38</v>
      </c>
      <c r="R40" s="195">
        <v>12.82</v>
      </c>
      <c r="S40" s="195">
        <v>7.72</v>
      </c>
      <c r="T40" s="195">
        <v>0</v>
      </c>
      <c r="U40" s="195">
        <v>2.02</v>
      </c>
      <c r="V40" s="195">
        <v>3.36</v>
      </c>
      <c r="W40" s="195">
        <v>3.63</v>
      </c>
      <c r="X40" s="195">
        <v>2.12</v>
      </c>
      <c r="Y40" s="195">
        <v>0</v>
      </c>
      <c r="Z40" s="195">
        <v>3.41</v>
      </c>
      <c r="AA40" s="195">
        <v>19.170000000000002</v>
      </c>
      <c r="AB40" s="195">
        <v>0</v>
      </c>
      <c r="AC40" s="195">
        <v>3.88</v>
      </c>
      <c r="AD40" s="195">
        <v>12.46</v>
      </c>
      <c r="AE40" s="195">
        <v>0</v>
      </c>
      <c r="AF40" s="195">
        <v>0</v>
      </c>
      <c r="AG40" s="195">
        <v>-0.38</v>
      </c>
      <c r="AH40" s="195">
        <v>0</v>
      </c>
      <c r="AI40" s="195">
        <v>14.15</v>
      </c>
      <c r="AJ40" s="195">
        <v>0</v>
      </c>
      <c r="AK40" s="195">
        <v>24.61</v>
      </c>
      <c r="AL40" s="195">
        <v>0</v>
      </c>
      <c r="AM40" s="195">
        <v>0</v>
      </c>
      <c r="AN40" s="195">
        <v>0</v>
      </c>
      <c r="AO40" s="195">
        <v>369.65</v>
      </c>
      <c r="AP40" s="195">
        <v>1.95</v>
      </c>
      <c r="AQ40" s="195">
        <v>0</v>
      </c>
      <c r="AR40" s="195">
        <v>11.07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13.59</v>
      </c>
      <c r="H41" s="195">
        <v>0</v>
      </c>
      <c r="I41" s="195">
        <v>17.329999999999998</v>
      </c>
      <c r="J41" s="195">
        <v>17.329999999999998</v>
      </c>
      <c r="K41" s="195">
        <v>251.17</v>
      </c>
      <c r="L41" s="195">
        <v>6.53</v>
      </c>
      <c r="M41" s="195">
        <v>2.09</v>
      </c>
      <c r="N41" s="195">
        <v>1.7</v>
      </c>
      <c r="O41" s="195">
        <v>2.4</v>
      </c>
      <c r="P41" s="195">
        <v>0.9</v>
      </c>
      <c r="Q41" s="195">
        <v>6.38</v>
      </c>
      <c r="R41" s="195">
        <v>12.82</v>
      </c>
      <c r="S41" s="195">
        <v>7.72</v>
      </c>
      <c r="T41" s="195">
        <v>0</v>
      </c>
      <c r="U41" s="195">
        <v>2</v>
      </c>
      <c r="V41" s="195">
        <v>3.36</v>
      </c>
      <c r="W41" s="195">
        <v>9.2899999999999991</v>
      </c>
      <c r="X41" s="195">
        <v>2.12</v>
      </c>
      <c r="Y41" s="195">
        <v>0</v>
      </c>
      <c r="Z41" s="195">
        <v>3.41</v>
      </c>
      <c r="AA41" s="195">
        <v>19.170000000000002</v>
      </c>
      <c r="AB41" s="195">
        <v>0</v>
      </c>
      <c r="AC41" s="195">
        <v>5.83</v>
      </c>
      <c r="AD41" s="195">
        <v>12.46</v>
      </c>
      <c r="AE41" s="195">
        <v>0</v>
      </c>
      <c r="AF41" s="195">
        <v>0</v>
      </c>
      <c r="AG41" s="195">
        <v>-0.38</v>
      </c>
      <c r="AH41" s="195">
        <v>0</v>
      </c>
      <c r="AI41" s="195">
        <v>14.15</v>
      </c>
      <c r="AJ41" s="195">
        <v>0</v>
      </c>
      <c r="AK41" s="195">
        <v>24.61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11.07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13.59</v>
      </c>
      <c r="H42" s="195">
        <v>0</v>
      </c>
      <c r="I42" s="195">
        <v>17.329999999999998</v>
      </c>
      <c r="J42" s="195">
        <v>17.329999999999998</v>
      </c>
      <c r="K42" s="195">
        <v>251.17</v>
      </c>
      <c r="L42" s="195">
        <v>6.53</v>
      </c>
      <c r="M42" s="195">
        <v>2.09</v>
      </c>
      <c r="N42" s="195">
        <v>1.7</v>
      </c>
      <c r="O42" s="195">
        <v>2.4</v>
      </c>
      <c r="P42" s="195">
        <v>0.9</v>
      </c>
      <c r="Q42" s="195">
        <v>6.38</v>
      </c>
      <c r="R42" s="195">
        <v>12.82</v>
      </c>
      <c r="S42" s="195">
        <v>7.72</v>
      </c>
      <c r="T42" s="195">
        <v>0</v>
      </c>
      <c r="U42" s="195">
        <v>2</v>
      </c>
      <c r="V42" s="195">
        <v>3.36</v>
      </c>
      <c r="W42" s="195">
        <v>0.46</v>
      </c>
      <c r="X42" s="195">
        <v>2.12</v>
      </c>
      <c r="Y42" s="195">
        <v>0</v>
      </c>
      <c r="Z42" s="195">
        <v>3.41</v>
      </c>
      <c r="AA42" s="195">
        <v>19.170000000000002</v>
      </c>
      <c r="AB42" s="195">
        <v>0</v>
      </c>
      <c r="AC42" s="195">
        <v>5.83</v>
      </c>
      <c r="AD42" s="195">
        <v>12.46</v>
      </c>
      <c r="AE42" s="195">
        <v>0</v>
      </c>
      <c r="AF42" s="195">
        <v>0</v>
      </c>
      <c r="AG42" s="195">
        <v>-0.38</v>
      </c>
      <c r="AH42" s="195">
        <v>0</v>
      </c>
      <c r="AI42" s="195">
        <v>14.15</v>
      </c>
      <c r="AJ42" s="195">
        <v>0</v>
      </c>
      <c r="AK42" s="195">
        <v>24.61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11.07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13.59</v>
      </c>
      <c r="H43" s="195">
        <v>0</v>
      </c>
      <c r="I43" s="195">
        <v>17.329999999999998</v>
      </c>
      <c r="J43" s="195">
        <v>17.329999999999998</v>
      </c>
      <c r="K43" s="195">
        <v>251.17</v>
      </c>
      <c r="L43" s="195">
        <v>6.53</v>
      </c>
      <c r="M43" s="195">
        <v>2.09</v>
      </c>
      <c r="N43" s="195">
        <v>1.7</v>
      </c>
      <c r="O43" s="195">
        <v>2.4</v>
      </c>
      <c r="P43" s="195">
        <v>0.9</v>
      </c>
      <c r="Q43" s="195">
        <v>6.38</v>
      </c>
      <c r="R43" s="195">
        <v>12.82</v>
      </c>
      <c r="S43" s="195">
        <v>7.72</v>
      </c>
      <c r="T43" s="195">
        <v>0</v>
      </c>
      <c r="U43" s="195">
        <v>2.0299999999999998</v>
      </c>
      <c r="V43" s="195">
        <v>3.36</v>
      </c>
      <c r="W43" s="195">
        <v>0.46</v>
      </c>
      <c r="X43" s="195">
        <v>2.12</v>
      </c>
      <c r="Y43" s="195">
        <v>0</v>
      </c>
      <c r="Z43" s="195">
        <v>3.41</v>
      </c>
      <c r="AA43" s="195">
        <v>19.170000000000002</v>
      </c>
      <c r="AB43" s="195">
        <v>0</v>
      </c>
      <c r="AC43" s="195">
        <v>4.8600000000000003</v>
      </c>
      <c r="AD43" s="195">
        <v>12.46</v>
      </c>
      <c r="AE43" s="195">
        <v>0</v>
      </c>
      <c r="AF43" s="195">
        <v>0</v>
      </c>
      <c r="AG43" s="195">
        <v>-0.38</v>
      </c>
      <c r="AH43" s="195">
        <v>0</v>
      </c>
      <c r="AI43" s="195">
        <v>14.15</v>
      </c>
      <c r="AJ43" s="195">
        <v>0</v>
      </c>
      <c r="AK43" s="195">
        <v>24.61</v>
      </c>
      <c r="AL43" s="195">
        <v>0</v>
      </c>
      <c r="AM43" s="195">
        <v>0</v>
      </c>
      <c r="AN43" s="195">
        <v>0</v>
      </c>
      <c r="AO43" s="195">
        <v>381.32</v>
      </c>
      <c r="AP43" s="195">
        <v>0</v>
      </c>
      <c r="AQ43" s="195">
        <v>0</v>
      </c>
      <c r="AR43" s="195">
        <v>10.61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13.59</v>
      </c>
      <c r="H44" s="195">
        <v>0</v>
      </c>
      <c r="I44" s="195">
        <v>17.329999999999998</v>
      </c>
      <c r="J44" s="195">
        <v>17.329999999999998</v>
      </c>
      <c r="K44" s="195">
        <v>251.17</v>
      </c>
      <c r="L44" s="195">
        <v>6.53</v>
      </c>
      <c r="M44" s="195">
        <v>2.09</v>
      </c>
      <c r="N44" s="195">
        <v>1.7</v>
      </c>
      <c r="O44" s="195">
        <v>2.4</v>
      </c>
      <c r="P44" s="195">
        <v>0.9</v>
      </c>
      <c r="Q44" s="195">
        <v>6.38</v>
      </c>
      <c r="R44" s="195">
        <v>12.82</v>
      </c>
      <c r="S44" s="195">
        <v>7.72</v>
      </c>
      <c r="T44" s="195">
        <v>0</v>
      </c>
      <c r="U44" s="195">
        <v>2.0299999999999998</v>
      </c>
      <c r="V44" s="195">
        <v>3.36</v>
      </c>
      <c r="W44" s="195">
        <v>0.46</v>
      </c>
      <c r="X44" s="195">
        <v>2.12</v>
      </c>
      <c r="Y44" s="195">
        <v>0</v>
      </c>
      <c r="Z44" s="195">
        <v>3.41</v>
      </c>
      <c r="AA44" s="195">
        <v>19.170000000000002</v>
      </c>
      <c r="AB44" s="195">
        <v>0</v>
      </c>
      <c r="AC44" s="195">
        <v>4.8600000000000003</v>
      </c>
      <c r="AD44" s="195">
        <v>12.46</v>
      </c>
      <c r="AE44" s="195">
        <v>0</v>
      </c>
      <c r="AF44" s="195">
        <v>0</v>
      </c>
      <c r="AG44" s="195">
        <v>-0.38</v>
      </c>
      <c r="AH44" s="195">
        <v>0</v>
      </c>
      <c r="AI44" s="195">
        <v>14.15</v>
      </c>
      <c r="AJ44" s="195">
        <v>0</v>
      </c>
      <c r="AK44" s="195">
        <v>24.61</v>
      </c>
      <c r="AL44" s="195">
        <v>0</v>
      </c>
      <c r="AM44" s="195">
        <v>0</v>
      </c>
      <c r="AN44" s="195">
        <v>0</v>
      </c>
      <c r="AO44" s="195">
        <v>381.32</v>
      </c>
      <c r="AP44" s="195">
        <v>0</v>
      </c>
      <c r="AQ44" s="195">
        <v>0</v>
      </c>
      <c r="AR44" s="195">
        <v>10.61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13.3</v>
      </c>
      <c r="H45" s="195">
        <v>0</v>
      </c>
      <c r="I45" s="195">
        <v>17.329999999999998</v>
      </c>
      <c r="J45" s="195">
        <v>16.59</v>
      </c>
      <c r="K45" s="195">
        <v>251.17</v>
      </c>
      <c r="L45" s="195">
        <v>6.53</v>
      </c>
      <c r="M45" s="195">
        <v>2.09</v>
      </c>
      <c r="N45" s="195">
        <v>1.7</v>
      </c>
      <c r="O45" s="195">
        <v>2.4</v>
      </c>
      <c r="P45" s="195">
        <v>0.9</v>
      </c>
      <c r="Q45" s="195">
        <v>6.38</v>
      </c>
      <c r="R45" s="195">
        <v>12.82</v>
      </c>
      <c r="S45" s="195">
        <v>7.72</v>
      </c>
      <c r="T45" s="195">
        <v>0</v>
      </c>
      <c r="U45" s="195">
        <v>2.0299999999999998</v>
      </c>
      <c r="V45" s="195">
        <v>3.36</v>
      </c>
      <c r="W45" s="195">
        <v>9.2899999999999991</v>
      </c>
      <c r="X45" s="195">
        <v>50.28</v>
      </c>
      <c r="Y45" s="195">
        <v>0</v>
      </c>
      <c r="Z45" s="195">
        <v>3.41</v>
      </c>
      <c r="AA45" s="195">
        <v>19.170000000000002</v>
      </c>
      <c r="AB45" s="195">
        <v>0</v>
      </c>
      <c r="AC45" s="195">
        <v>4.8600000000000003</v>
      </c>
      <c r="AD45" s="195">
        <v>12.46</v>
      </c>
      <c r="AE45" s="195">
        <v>0</v>
      </c>
      <c r="AF45" s="195">
        <v>0</v>
      </c>
      <c r="AG45" s="195">
        <v>-0.38</v>
      </c>
      <c r="AH45" s="195">
        <v>0</v>
      </c>
      <c r="AI45" s="195">
        <v>14.15</v>
      </c>
      <c r="AJ45" s="195">
        <v>0</v>
      </c>
      <c r="AK45" s="195">
        <v>15.59</v>
      </c>
      <c r="AL45" s="195">
        <v>0</v>
      </c>
      <c r="AM45" s="195">
        <v>0</v>
      </c>
      <c r="AN45" s="195">
        <v>0</v>
      </c>
      <c r="AO45" s="195">
        <v>381.32</v>
      </c>
      <c r="AP45" s="195">
        <v>0</v>
      </c>
      <c r="AQ45" s="195">
        <v>0</v>
      </c>
      <c r="AR45" s="195">
        <v>10.61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13.59</v>
      </c>
      <c r="H46" s="195">
        <v>0</v>
      </c>
      <c r="I46" s="195">
        <v>17.329999999999998</v>
      </c>
      <c r="J46" s="195">
        <v>17.329999999999998</v>
      </c>
      <c r="K46" s="195">
        <v>251.17</v>
      </c>
      <c r="L46" s="195">
        <v>6.53</v>
      </c>
      <c r="M46" s="195">
        <v>2.09</v>
      </c>
      <c r="N46" s="195">
        <v>1.7</v>
      </c>
      <c r="O46" s="195">
        <v>2.4</v>
      </c>
      <c r="P46" s="195">
        <v>0.9</v>
      </c>
      <c r="Q46" s="195">
        <v>6.38</v>
      </c>
      <c r="R46" s="195">
        <v>12.82</v>
      </c>
      <c r="S46" s="195">
        <v>7.72</v>
      </c>
      <c r="T46" s="195">
        <v>0</v>
      </c>
      <c r="U46" s="195">
        <v>2.0299999999999998</v>
      </c>
      <c r="V46" s="195">
        <v>3.36</v>
      </c>
      <c r="W46" s="195">
        <v>9.2899999999999991</v>
      </c>
      <c r="X46" s="195">
        <v>50.28</v>
      </c>
      <c r="Y46" s="195">
        <v>0</v>
      </c>
      <c r="Z46" s="195">
        <v>3.41</v>
      </c>
      <c r="AA46" s="195">
        <v>19.170000000000002</v>
      </c>
      <c r="AB46" s="195">
        <v>0</v>
      </c>
      <c r="AC46" s="195">
        <v>4.8600000000000003</v>
      </c>
      <c r="AD46" s="195">
        <v>12.46</v>
      </c>
      <c r="AE46" s="195">
        <v>0</v>
      </c>
      <c r="AF46" s="195">
        <v>0</v>
      </c>
      <c r="AG46" s="195">
        <v>-0.38</v>
      </c>
      <c r="AH46" s="195">
        <v>0</v>
      </c>
      <c r="AI46" s="195">
        <v>14.15</v>
      </c>
      <c r="AJ46" s="195">
        <v>0</v>
      </c>
      <c r="AK46" s="195">
        <v>15.59</v>
      </c>
      <c r="AL46" s="195">
        <v>0</v>
      </c>
      <c r="AM46" s="195">
        <v>0</v>
      </c>
      <c r="AN46" s="195">
        <v>0</v>
      </c>
      <c r="AO46" s="195">
        <v>381.32</v>
      </c>
      <c r="AP46" s="195">
        <v>0</v>
      </c>
      <c r="AQ46" s="195">
        <v>0</v>
      </c>
      <c r="AR46" s="195">
        <v>10.61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13.59</v>
      </c>
      <c r="H47" s="195">
        <v>0</v>
      </c>
      <c r="I47" s="195">
        <v>17.329999999999998</v>
      </c>
      <c r="J47" s="195">
        <v>17.329999999999998</v>
      </c>
      <c r="K47" s="195">
        <v>251.17</v>
      </c>
      <c r="L47" s="195">
        <v>6.53</v>
      </c>
      <c r="M47" s="195">
        <v>2.09</v>
      </c>
      <c r="N47" s="195">
        <v>1.7</v>
      </c>
      <c r="O47" s="195">
        <v>2.4</v>
      </c>
      <c r="P47" s="195">
        <v>0.9</v>
      </c>
      <c r="Q47" s="195">
        <v>6.38</v>
      </c>
      <c r="R47" s="195">
        <v>12.82</v>
      </c>
      <c r="S47" s="195">
        <v>7.59</v>
      </c>
      <c r="T47" s="195">
        <v>0</v>
      </c>
      <c r="U47" s="195">
        <v>2</v>
      </c>
      <c r="V47" s="195">
        <v>0.21</v>
      </c>
      <c r="W47" s="195">
        <v>0.46</v>
      </c>
      <c r="X47" s="195">
        <v>2.12</v>
      </c>
      <c r="Y47" s="195">
        <v>0</v>
      </c>
      <c r="Z47" s="195">
        <v>3.41</v>
      </c>
      <c r="AA47" s="195">
        <v>19.170000000000002</v>
      </c>
      <c r="AB47" s="195">
        <v>0</v>
      </c>
      <c r="AC47" s="195">
        <v>4.8600000000000003</v>
      </c>
      <c r="AD47" s="195">
        <v>12.46</v>
      </c>
      <c r="AE47" s="195">
        <v>0</v>
      </c>
      <c r="AF47" s="195">
        <v>0</v>
      </c>
      <c r="AG47" s="195">
        <v>-0.38</v>
      </c>
      <c r="AH47" s="195">
        <v>0</v>
      </c>
      <c r="AI47" s="195">
        <v>14.15</v>
      </c>
      <c r="AJ47" s="195">
        <v>0</v>
      </c>
      <c r="AK47" s="195">
        <v>15.59</v>
      </c>
      <c r="AL47" s="195">
        <v>0</v>
      </c>
      <c r="AM47" s="195">
        <v>0</v>
      </c>
      <c r="AN47" s="195">
        <v>0</v>
      </c>
      <c r="AO47" s="195">
        <v>381.32</v>
      </c>
      <c r="AP47" s="195">
        <v>0</v>
      </c>
      <c r="AQ47" s="195">
        <v>0</v>
      </c>
      <c r="AR47" s="195">
        <v>10.61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13.59</v>
      </c>
      <c r="H48" s="195">
        <v>0</v>
      </c>
      <c r="I48" s="195">
        <v>17.329999999999998</v>
      </c>
      <c r="J48" s="195">
        <v>17.329999999999998</v>
      </c>
      <c r="K48" s="195">
        <v>251.17</v>
      </c>
      <c r="L48" s="195">
        <v>6.52</v>
      </c>
      <c r="M48" s="195">
        <v>2.09</v>
      </c>
      <c r="N48" s="195">
        <v>1.7</v>
      </c>
      <c r="O48" s="195">
        <v>2.4</v>
      </c>
      <c r="P48" s="195">
        <v>0.9</v>
      </c>
      <c r="Q48" s="195">
        <v>6.38</v>
      </c>
      <c r="R48" s="195">
        <v>12.82</v>
      </c>
      <c r="S48" s="195">
        <v>7.59</v>
      </c>
      <c r="T48" s="195">
        <v>0</v>
      </c>
      <c r="U48" s="195">
        <v>2</v>
      </c>
      <c r="V48" s="195">
        <v>0.21</v>
      </c>
      <c r="W48" s="195">
        <v>0.46</v>
      </c>
      <c r="X48" s="195">
        <v>2.12</v>
      </c>
      <c r="Y48" s="195">
        <v>0</v>
      </c>
      <c r="Z48" s="195">
        <v>3.41</v>
      </c>
      <c r="AA48" s="195">
        <v>19.170000000000002</v>
      </c>
      <c r="AB48" s="195">
        <v>0</v>
      </c>
      <c r="AC48" s="195">
        <v>4.8600000000000003</v>
      </c>
      <c r="AD48" s="195">
        <v>12.46</v>
      </c>
      <c r="AE48" s="195">
        <v>0</v>
      </c>
      <c r="AF48" s="195">
        <v>0</v>
      </c>
      <c r="AG48" s="195">
        <v>-0.38</v>
      </c>
      <c r="AH48" s="195">
        <v>0</v>
      </c>
      <c r="AI48" s="195">
        <v>14.15</v>
      </c>
      <c r="AJ48" s="195">
        <v>0</v>
      </c>
      <c r="AK48" s="195">
        <v>15.59</v>
      </c>
      <c r="AL48" s="195">
        <v>0</v>
      </c>
      <c r="AM48" s="195">
        <v>0</v>
      </c>
      <c r="AN48" s="195">
        <v>0</v>
      </c>
      <c r="AO48" s="195">
        <v>381.32</v>
      </c>
      <c r="AP48" s="195">
        <v>0</v>
      </c>
      <c r="AQ48" s="195">
        <v>0</v>
      </c>
      <c r="AR48" s="195">
        <v>10.61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13.59</v>
      </c>
      <c r="H49" s="195">
        <v>0</v>
      </c>
      <c r="I49" s="195">
        <v>17.329999999999998</v>
      </c>
      <c r="J49" s="195">
        <v>17.329999999999998</v>
      </c>
      <c r="K49" s="195">
        <v>251.17</v>
      </c>
      <c r="L49" s="195">
        <v>6.65</v>
      </c>
      <c r="M49" s="195">
        <v>2.09</v>
      </c>
      <c r="N49" s="195">
        <v>1.7</v>
      </c>
      <c r="O49" s="195">
        <v>2.4</v>
      </c>
      <c r="P49" s="195">
        <v>0.9</v>
      </c>
      <c r="Q49" s="195">
        <v>6.38</v>
      </c>
      <c r="R49" s="195">
        <v>12.82</v>
      </c>
      <c r="S49" s="195">
        <v>7.68</v>
      </c>
      <c r="T49" s="195">
        <v>0</v>
      </c>
      <c r="U49" s="195">
        <v>2</v>
      </c>
      <c r="V49" s="195">
        <v>0.21</v>
      </c>
      <c r="W49" s="195">
        <v>0.46</v>
      </c>
      <c r="X49" s="195">
        <v>2.12</v>
      </c>
      <c r="Y49" s="195">
        <v>0</v>
      </c>
      <c r="Z49" s="195">
        <v>3.41</v>
      </c>
      <c r="AA49" s="195">
        <v>19.170000000000002</v>
      </c>
      <c r="AB49" s="195">
        <v>0</v>
      </c>
      <c r="AC49" s="195">
        <v>4.8600000000000003</v>
      </c>
      <c r="AD49" s="195">
        <v>12.46</v>
      </c>
      <c r="AE49" s="195">
        <v>0</v>
      </c>
      <c r="AF49" s="195">
        <v>0</v>
      </c>
      <c r="AG49" s="195">
        <v>-0.38</v>
      </c>
      <c r="AH49" s="195">
        <v>0</v>
      </c>
      <c r="AI49" s="195">
        <v>14.15</v>
      </c>
      <c r="AJ49" s="195">
        <v>0</v>
      </c>
      <c r="AK49" s="195">
        <v>20.18</v>
      </c>
      <c r="AL49" s="195">
        <v>0</v>
      </c>
      <c r="AM49" s="195">
        <v>0</v>
      </c>
      <c r="AN49" s="195">
        <v>0</v>
      </c>
      <c r="AO49" s="195">
        <v>381.32</v>
      </c>
      <c r="AP49" s="195">
        <v>0</v>
      </c>
      <c r="AQ49" s="195">
        <v>0</v>
      </c>
      <c r="AR49" s="195">
        <v>14.07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13.59</v>
      </c>
      <c r="H50" s="195">
        <v>0</v>
      </c>
      <c r="I50" s="195">
        <v>17.329999999999998</v>
      </c>
      <c r="J50" s="195">
        <v>17.329999999999998</v>
      </c>
      <c r="K50" s="195">
        <v>251.17</v>
      </c>
      <c r="L50" s="195">
        <v>6.53</v>
      </c>
      <c r="M50" s="195">
        <v>2.09</v>
      </c>
      <c r="N50" s="195">
        <v>1.7</v>
      </c>
      <c r="O50" s="195">
        <v>2.4</v>
      </c>
      <c r="P50" s="195">
        <v>0.9</v>
      </c>
      <c r="Q50" s="195">
        <v>6.38</v>
      </c>
      <c r="R50" s="195">
        <v>12.82</v>
      </c>
      <c r="S50" s="195">
        <v>7.68</v>
      </c>
      <c r="T50" s="195">
        <v>0</v>
      </c>
      <c r="U50" s="195">
        <v>2</v>
      </c>
      <c r="V50" s="195">
        <v>0.21</v>
      </c>
      <c r="W50" s="195">
        <v>0.46</v>
      </c>
      <c r="X50" s="195">
        <v>2.12</v>
      </c>
      <c r="Y50" s="195">
        <v>0</v>
      </c>
      <c r="Z50" s="195">
        <v>3.41</v>
      </c>
      <c r="AA50" s="195">
        <v>19.170000000000002</v>
      </c>
      <c r="AB50" s="195">
        <v>0</v>
      </c>
      <c r="AC50" s="195">
        <v>5.83</v>
      </c>
      <c r="AD50" s="195">
        <v>12.46</v>
      </c>
      <c r="AE50" s="195">
        <v>0</v>
      </c>
      <c r="AF50" s="195">
        <v>0</v>
      </c>
      <c r="AG50" s="195">
        <v>-0.38</v>
      </c>
      <c r="AH50" s="195">
        <v>0</v>
      </c>
      <c r="AI50" s="195">
        <v>14.15</v>
      </c>
      <c r="AJ50" s="195">
        <v>0</v>
      </c>
      <c r="AK50" s="195">
        <v>20.18</v>
      </c>
      <c r="AL50" s="195">
        <v>0</v>
      </c>
      <c r="AM50" s="195">
        <v>0</v>
      </c>
      <c r="AN50" s="195">
        <v>0</v>
      </c>
      <c r="AO50" s="195">
        <v>381.32</v>
      </c>
      <c r="AP50" s="195">
        <v>0</v>
      </c>
      <c r="AQ50" s="195">
        <v>0</v>
      </c>
      <c r="AR50" s="195">
        <v>14.07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13.59</v>
      </c>
      <c r="H51" s="195">
        <v>0</v>
      </c>
      <c r="I51" s="195">
        <v>17.329999999999998</v>
      </c>
      <c r="J51" s="195">
        <v>17.329999999999998</v>
      </c>
      <c r="K51" s="195">
        <v>251.17</v>
      </c>
      <c r="L51" s="195">
        <v>6.53</v>
      </c>
      <c r="M51" s="195">
        <v>2.09</v>
      </c>
      <c r="N51" s="195">
        <v>1.7</v>
      </c>
      <c r="O51" s="195">
        <v>2.4</v>
      </c>
      <c r="P51" s="195">
        <v>0.9</v>
      </c>
      <c r="Q51" s="195">
        <v>6.38</v>
      </c>
      <c r="R51" s="195">
        <v>12.82</v>
      </c>
      <c r="S51" s="195">
        <v>7.72</v>
      </c>
      <c r="T51" s="195">
        <v>0</v>
      </c>
      <c r="U51" s="195">
        <v>2</v>
      </c>
      <c r="V51" s="195">
        <v>0.21</v>
      </c>
      <c r="W51" s="195">
        <v>0.46</v>
      </c>
      <c r="X51" s="195">
        <v>2.12</v>
      </c>
      <c r="Y51" s="195">
        <v>0</v>
      </c>
      <c r="Z51" s="195">
        <v>3.41</v>
      </c>
      <c r="AA51" s="195">
        <v>19.170000000000002</v>
      </c>
      <c r="AB51" s="195">
        <v>0</v>
      </c>
      <c r="AC51" s="195">
        <v>5.83</v>
      </c>
      <c r="AD51" s="195">
        <v>12.46</v>
      </c>
      <c r="AE51" s="195">
        <v>0</v>
      </c>
      <c r="AF51" s="195">
        <v>0</v>
      </c>
      <c r="AG51" s="195">
        <v>-0.38</v>
      </c>
      <c r="AH51" s="195">
        <v>0</v>
      </c>
      <c r="AI51" s="195">
        <v>14.15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323.54000000000002</v>
      </c>
      <c r="AP51" s="195">
        <v>0</v>
      </c>
      <c r="AQ51" s="195">
        <v>0</v>
      </c>
      <c r="AR51" s="195">
        <v>13.61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13.59</v>
      </c>
      <c r="H52" s="195">
        <v>0</v>
      </c>
      <c r="I52" s="195">
        <v>17.329999999999998</v>
      </c>
      <c r="J52" s="195">
        <v>17.329999999999998</v>
      </c>
      <c r="K52" s="195">
        <v>251.17</v>
      </c>
      <c r="L52" s="195">
        <v>6.53</v>
      </c>
      <c r="M52" s="195">
        <v>2.09</v>
      </c>
      <c r="N52" s="195">
        <v>1.7</v>
      </c>
      <c r="O52" s="195">
        <v>2.4</v>
      </c>
      <c r="P52" s="195">
        <v>0.9</v>
      </c>
      <c r="Q52" s="195">
        <v>6.38</v>
      </c>
      <c r="R52" s="195">
        <v>12.82</v>
      </c>
      <c r="S52" s="195">
        <v>7.72</v>
      </c>
      <c r="T52" s="195">
        <v>0</v>
      </c>
      <c r="U52" s="195">
        <v>2</v>
      </c>
      <c r="V52" s="195">
        <v>0.21</v>
      </c>
      <c r="W52" s="195">
        <v>0.46</v>
      </c>
      <c r="X52" s="195">
        <v>2.12</v>
      </c>
      <c r="Y52" s="195">
        <v>0</v>
      </c>
      <c r="Z52" s="195">
        <v>3.41</v>
      </c>
      <c r="AA52" s="195">
        <v>19.170000000000002</v>
      </c>
      <c r="AB52" s="195">
        <v>0</v>
      </c>
      <c r="AC52" s="195">
        <v>5.83</v>
      </c>
      <c r="AD52" s="195">
        <v>12.46</v>
      </c>
      <c r="AE52" s="195">
        <v>0</v>
      </c>
      <c r="AF52" s="195">
        <v>0</v>
      </c>
      <c r="AG52" s="195">
        <v>-0.38</v>
      </c>
      <c r="AH52" s="195">
        <v>0</v>
      </c>
      <c r="AI52" s="195">
        <v>14.15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273.54000000000002</v>
      </c>
      <c r="AP52" s="195">
        <v>0</v>
      </c>
      <c r="AQ52" s="195">
        <v>0</v>
      </c>
      <c r="AR52" s="195">
        <v>13.61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13.59</v>
      </c>
      <c r="H53" s="195">
        <v>0</v>
      </c>
      <c r="I53" s="195">
        <v>17.329999999999998</v>
      </c>
      <c r="J53" s="195">
        <v>17.329999999999998</v>
      </c>
      <c r="K53" s="195">
        <v>251.17</v>
      </c>
      <c r="L53" s="195">
        <v>6.53</v>
      </c>
      <c r="M53" s="195">
        <v>2.09</v>
      </c>
      <c r="N53" s="195">
        <v>1.7</v>
      </c>
      <c r="O53" s="195">
        <v>2.4</v>
      </c>
      <c r="P53" s="195">
        <v>0.9</v>
      </c>
      <c r="Q53" s="195">
        <v>6.38</v>
      </c>
      <c r="R53" s="195">
        <v>12.82</v>
      </c>
      <c r="S53" s="195">
        <v>7.72</v>
      </c>
      <c r="T53" s="195">
        <v>0</v>
      </c>
      <c r="U53" s="195">
        <v>2</v>
      </c>
      <c r="V53" s="195">
        <v>0.21</v>
      </c>
      <c r="W53" s="195">
        <v>0.46</v>
      </c>
      <c r="X53" s="195">
        <v>2.12</v>
      </c>
      <c r="Y53" s="195">
        <v>0</v>
      </c>
      <c r="Z53" s="195">
        <v>3.41</v>
      </c>
      <c r="AA53" s="195">
        <v>19.170000000000002</v>
      </c>
      <c r="AB53" s="195">
        <v>0</v>
      </c>
      <c r="AC53" s="195">
        <v>5.83</v>
      </c>
      <c r="AD53" s="195">
        <v>12.46</v>
      </c>
      <c r="AE53" s="195">
        <v>0</v>
      </c>
      <c r="AF53" s="195">
        <v>0</v>
      </c>
      <c r="AG53" s="195">
        <v>-0.38</v>
      </c>
      <c r="AH53" s="195">
        <v>0</v>
      </c>
      <c r="AI53" s="195">
        <v>14.15</v>
      </c>
      <c r="AJ53" s="195">
        <v>0</v>
      </c>
      <c r="AK53" s="195">
        <v>-40</v>
      </c>
      <c r="AL53" s="195">
        <v>0</v>
      </c>
      <c r="AM53" s="195">
        <v>0</v>
      </c>
      <c r="AN53" s="195">
        <v>0</v>
      </c>
      <c r="AO53" s="195">
        <v>223.54</v>
      </c>
      <c r="AP53" s="195">
        <v>0</v>
      </c>
      <c r="AQ53" s="195">
        <v>0</v>
      </c>
      <c r="AR53" s="195">
        <v>13.61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13.59</v>
      </c>
      <c r="H54" s="195">
        <v>0</v>
      </c>
      <c r="I54" s="195">
        <v>17.329999999999998</v>
      </c>
      <c r="J54" s="195">
        <v>17.329999999999998</v>
      </c>
      <c r="K54" s="195">
        <v>251.17</v>
      </c>
      <c r="L54" s="195">
        <v>6.53</v>
      </c>
      <c r="M54" s="195">
        <v>2.09</v>
      </c>
      <c r="N54" s="195">
        <v>1.7</v>
      </c>
      <c r="O54" s="195">
        <v>2.4</v>
      </c>
      <c r="P54" s="195">
        <v>0.9</v>
      </c>
      <c r="Q54" s="195">
        <v>6.38</v>
      </c>
      <c r="R54" s="195">
        <v>12.82</v>
      </c>
      <c r="S54" s="195">
        <v>7.72</v>
      </c>
      <c r="T54" s="195">
        <v>0</v>
      </c>
      <c r="U54" s="195">
        <v>2</v>
      </c>
      <c r="V54" s="195">
        <v>0.21</v>
      </c>
      <c r="W54" s="195">
        <v>0.46</v>
      </c>
      <c r="X54" s="195">
        <v>2.12</v>
      </c>
      <c r="Y54" s="195">
        <v>0</v>
      </c>
      <c r="Z54" s="195">
        <v>3.41</v>
      </c>
      <c r="AA54" s="195">
        <v>19.170000000000002</v>
      </c>
      <c r="AB54" s="195">
        <v>0</v>
      </c>
      <c r="AC54" s="195">
        <v>5.83</v>
      </c>
      <c r="AD54" s="195">
        <v>12.46</v>
      </c>
      <c r="AE54" s="195">
        <v>0</v>
      </c>
      <c r="AF54" s="195">
        <v>0</v>
      </c>
      <c r="AG54" s="195">
        <v>-0.38</v>
      </c>
      <c r="AH54" s="195">
        <v>0</v>
      </c>
      <c r="AI54" s="195">
        <v>14.15</v>
      </c>
      <c r="AJ54" s="195">
        <v>0</v>
      </c>
      <c r="AK54" s="195">
        <v>-40</v>
      </c>
      <c r="AL54" s="195">
        <v>0</v>
      </c>
      <c r="AM54" s="195">
        <v>0</v>
      </c>
      <c r="AN54" s="195">
        <v>0</v>
      </c>
      <c r="AO54" s="195">
        <v>223.54</v>
      </c>
      <c r="AP54" s="195">
        <v>0</v>
      </c>
      <c r="AQ54" s="195">
        <v>0</v>
      </c>
      <c r="AR54" s="195">
        <v>13.61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13.59</v>
      </c>
      <c r="H55" s="195">
        <v>0</v>
      </c>
      <c r="I55" s="195">
        <v>17.329999999999998</v>
      </c>
      <c r="J55" s="195">
        <v>17.329999999999998</v>
      </c>
      <c r="K55" s="195">
        <v>251.17</v>
      </c>
      <c r="L55" s="195">
        <v>6.49</v>
      </c>
      <c r="M55" s="195">
        <v>2.09</v>
      </c>
      <c r="N55" s="195">
        <v>1.7</v>
      </c>
      <c r="O55" s="195">
        <v>2.4</v>
      </c>
      <c r="P55" s="195">
        <v>0.9</v>
      </c>
      <c r="Q55" s="195">
        <v>6.38</v>
      </c>
      <c r="R55" s="195">
        <v>10.88</v>
      </c>
      <c r="S55" s="195">
        <v>7.72</v>
      </c>
      <c r="T55" s="195">
        <v>0</v>
      </c>
      <c r="U55" s="195">
        <v>2</v>
      </c>
      <c r="V55" s="195">
        <v>4.33</v>
      </c>
      <c r="W55" s="195">
        <v>9.2899999999999991</v>
      </c>
      <c r="X55" s="195">
        <v>50.28</v>
      </c>
      <c r="Y55" s="195">
        <v>0</v>
      </c>
      <c r="Z55" s="195">
        <v>3.41</v>
      </c>
      <c r="AA55" s="195">
        <v>19.170000000000002</v>
      </c>
      <c r="AB55" s="195">
        <v>0</v>
      </c>
      <c r="AC55" s="195">
        <v>6.81</v>
      </c>
      <c r="AD55" s="195">
        <v>12.46</v>
      </c>
      <c r="AE55" s="195">
        <v>0</v>
      </c>
      <c r="AF55" s="195">
        <v>0</v>
      </c>
      <c r="AG55" s="195">
        <v>-0.38</v>
      </c>
      <c r="AH55" s="195">
        <v>0</v>
      </c>
      <c r="AI55" s="195">
        <v>14.15</v>
      </c>
      <c r="AJ55" s="195">
        <v>0</v>
      </c>
      <c r="AK55" s="195">
        <v>-40</v>
      </c>
      <c r="AL55" s="195">
        <v>0</v>
      </c>
      <c r="AM55" s="195">
        <v>0</v>
      </c>
      <c r="AN55" s="195">
        <v>0</v>
      </c>
      <c r="AO55" s="195">
        <v>223.54</v>
      </c>
      <c r="AP55" s="195">
        <v>0</v>
      </c>
      <c r="AQ55" s="195">
        <v>0</v>
      </c>
      <c r="AR55" s="195">
        <v>13.61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13.59</v>
      </c>
      <c r="H56" s="195">
        <v>0</v>
      </c>
      <c r="I56" s="195">
        <v>17.329999999999998</v>
      </c>
      <c r="J56" s="195">
        <v>17.329999999999998</v>
      </c>
      <c r="K56" s="195">
        <v>251.17</v>
      </c>
      <c r="L56" s="195">
        <v>6.53</v>
      </c>
      <c r="M56" s="195">
        <v>2.09</v>
      </c>
      <c r="N56" s="195">
        <v>1.7</v>
      </c>
      <c r="O56" s="195">
        <v>2.4</v>
      </c>
      <c r="P56" s="195">
        <v>0.9</v>
      </c>
      <c r="Q56" s="195">
        <v>6.38</v>
      </c>
      <c r="R56" s="195">
        <v>10.88</v>
      </c>
      <c r="S56" s="195">
        <v>7.72</v>
      </c>
      <c r="T56" s="195">
        <v>0</v>
      </c>
      <c r="U56" s="195">
        <v>2</v>
      </c>
      <c r="V56" s="195">
        <v>4.33</v>
      </c>
      <c r="W56" s="195">
        <v>9.2899999999999991</v>
      </c>
      <c r="X56" s="195">
        <v>50.28</v>
      </c>
      <c r="Y56" s="195">
        <v>0</v>
      </c>
      <c r="Z56" s="195">
        <v>3.41</v>
      </c>
      <c r="AA56" s="195">
        <v>19.170000000000002</v>
      </c>
      <c r="AB56" s="195">
        <v>0</v>
      </c>
      <c r="AC56" s="195">
        <v>6.81</v>
      </c>
      <c r="AD56" s="195">
        <v>12.46</v>
      </c>
      <c r="AE56" s="195">
        <v>0</v>
      </c>
      <c r="AF56" s="195">
        <v>0</v>
      </c>
      <c r="AG56" s="195">
        <v>-0.38</v>
      </c>
      <c r="AH56" s="195">
        <v>0</v>
      </c>
      <c r="AI56" s="195">
        <v>14.15</v>
      </c>
      <c r="AJ56" s="195">
        <v>0</v>
      </c>
      <c r="AK56" s="195">
        <v>-40</v>
      </c>
      <c r="AL56" s="195">
        <v>0</v>
      </c>
      <c r="AM56" s="195">
        <v>0</v>
      </c>
      <c r="AN56" s="195">
        <v>0</v>
      </c>
      <c r="AO56" s="195">
        <v>223.54</v>
      </c>
      <c r="AP56" s="195">
        <v>0</v>
      </c>
      <c r="AQ56" s="195">
        <v>0</v>
      </c>
      <c r="AR56" s="195">
        <v>13.61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13.59</v>
      </c>
      <c r="H57" s="195">
        <v>0</v>
      </c>
      <c r="I57" s="195">
        <v>17.329999999999998</v>
      </c>
      <c r="J57" s="195">
        <v>17.329999999999998</v>
      </c>
      <c r="K57" s="195">
        <v>251.17</v>
      </c>
      <c r="L57" s="195">
        <v>6.54</v>
      </c>
      <c r="M57" s="195">
        <v>2.09</v>
      </c>
      <c r="N57" s="195">
        <v>1.7</v>
      </c>
      <c r="O57" s="195">
        <v>2.4</v>
      </c>
      <c r="P57" s="195">
        <v>0.9</v>
      </c>
      <c r="Q57" s="195">
        <v>6.38</v>
      </c>
      <c r="R57" s="195">
        <v>10.88</v>
      </c>
      <c r="S57" s="195">
        <v>7.72</v>
      </c>
      <c r="T57" s="195">
        <v>0</v>
      </c>
      <c r="U57" s="195">
        <v>2</v>
      </c>
      <c r="V57" s="195">
        <v>4.33</v>
      </c>
      <c r="W57" s="195">
        <v>9.2899999999999991</v>
      </c>
      <c r="X57" s="195">
        <v>50.28</v>
      </c>
      <c r="Y57" s="195">
        <v>0</v>
      </c>
      <c r="Z57" s="195">
        <v>55.98</v>
      </c>
      <c r="AA57" s="195">
        <v>19.170000000000002</v>
      </c>
      <c r="AB57" s="195">
        <v>0</v>
      </c>
      <c r="AC57" s="195">
        <v>6.81</v>
      </c>
      <c r="AD57" s="195">
        <v>12.46</v>
      </c>
      <c r="AE57" s="195">
        <v>0</v>
      </c>
      <c r="AF57" s="195">
        <v>0</v>
      </c>
      <c r="AG57" s="195">
        <v>-0.38</v>
      </c>
      <c r="AH57" s="195">
        <v>0</v>
      </c>
      <c r="AI57" s="195">
        <v>14.15</v>
      </c>
      <c r="AJ57" s="195">
        <v>0</v>
      </c>
      <c r="AK57" s="195">
        <v>-40</v>
      </c>
      <c r="AL57" s="195">
        <v>0</v>
      </c>
      <c r="AM57" s="195">
        <v>0</v>
      </c>
      <c r="AN57" s="195">
        <v>0</v>
      </c>
      <c r="AO57" s="195">
        <v>223.54</v>
      </c>
      <c r="AP57" s="195">
        <v>0</v>
      </c>
      <c r="AQ57" s="195">
        <v>0</v>
      </c>
      <c r="AR57" s="195">
        <v>13.61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13.59</v>
      </c>
      <c r="H58" s="195">
        <v>0</v>
      </c>
      <c r="I58" s="195">
        <v>17.329999999999998</v>
      </c>
      <c r="J58" s="195">
        <v>17.329999999999998</v>
      </c>
      <c r="K58" s="195">
        <v>251.17</v>
      </c>
      <c r="L58" s="195">
        <v>6.53</v>
      </c>
      <c r="M58" s="195">
        <v>2.09</v>
      </c>
      <c r="N58" s="195">
        <v>1.7</v>
      </c>
      <c r="O58" s="195">
        <v>2.4</v>
      </c>
      <c r="P58" s="195">
        <v>0.9</v>
      </c>
      <c r="Q58" s="195">
        <v>6.38</v>
      </c>
      <c r="R58" s="195">
        <v>10.88</v>
      </c>
      <c r="S58" s="195">
        <v>7.72</v>
      </c>
      <c r="T58" s="195">
        <v>0</v>
      </c>
      <c r="U58" s="195">
        <v>2</v>
      </c>
      <c r="V58" s="195">
        <v>4.33</v>
      </c>
      <c r="W58" s="195">
        <v>9.2899999999999991</v>
      </c>
      <c r="X58" s="195">
        <v>50.28</v>
      </c>
      <c r="Y58" s="195">
        <v>0</v>
      </c>
      <c r="Z58" s="195">
        <v>55.98</v>
      </c>
      <c r="AA58" s="195">
        <v>19.170000000000002</v>
      </c>
      <c r="AB58" s="195">
        <v>0</v>
      </c>
      <c r="AC58" s="195">
        <v>6.81</v>
      </c>
      <c r="AD58" s="195">
        <v>12.46</v>
      </c>
      <c r="AE58" s="195">
        <v>0</v>
      </c>
      <c r="AF58" s="195">
        <v>0</v>
      </c>
      <c r="AG58" s="195">
        <v>-0.38</v>
      </c>
      <c r="AH58" s="195">
        <v>0</v>
      </c>
      <c r="AI58" s="195">
        <v>14.15</v>
      </c>
      <c r="AJ58" s="195">
        <v>0</v>
      </c>
      <c r="AK58" s="195">
        <v>-40</v>
      </c>
      <c r="AL58" s="195">
        <v>0</v>
      </c>
      <c r="AM58" s="195">
        <v>0</v>
      </c>
      <c r="AN58" s="195">
        <v>0</v>
      </c>
      <c r="AO58" s="195">
        <v>223.54</v>
      </c>
      <c r="AP58" s="195">
        <v>0</v>
      </c>
      <c r="AQ58" s="195">
        <v>0</v>
      </c>
      <c r="AR58" s="195">
        <v>13.61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13.59</v>
      </c>
      <c r="H59" s="195">
        <v>0</v>
      </c>
      <c r="I59" s="195">
        <v>17.329999999999998</v>
      </c>
      <c r="J59" s="195">
        <v>17.329999999999998</v>
      </c>
      <c r="K59" s="195">
        <v>251.17</v>
      </c>
      <c r="L59" s="195">
        <v>6.53</v>
      </c>
      <c r="M59" s="195">
        <v>2.09</v>
      </c>
      <c r="N59" s="195">
        <v>1.7</v>
      </c>
      <c r="O59" s="195">
        <v>2.4</v>
      </c>
      <c r="P59" s="195">
        <v>0.9</v>
      </c>
      <c r="Q59" s="195">
        <v>6.38</v>
      </c>
      <c r="R59" s="195">
        <v>10.88</v>
      </c>
      <c r="S59" s="195">
        <v>7.72</v>
      </c>
      <c r="T59" s="195">
        <v>0</v>
      </c>
      <c r="U59" s="195">
        <v>2</v>
      </c>
      <c r="V59" s="195">
        <v>4.33</v>
      </c>
      <c r="W59" s="195">
        <v>9.2899999999999991</v>
      </c>
      <c r="X59" s="195">
        <v>50.28</v>
      </c>
      <c r="Y59" s="195">
        <v>0</v>
      </c>
      <c r="Z59" s="195">
        <v>55.98</v>
      </c>
      <c r="AA59" s="195">
        <v>19.170000000000002</v>
      </c>
      <c r="AB59" s="195">
        <v>0</v>
      </c>
      <c r="AC59" s="195">
        <v>6.81</v>
      </c>
      <c r="AD59" s="195">
        <v>12.46</v>
      </c>
      <c r="AE59" s="195">
        <v>0</v>
      </c>
      <c r="AF59" s="195">
        <v>0</v>
      </c>
      <c r="AG59" s="195">
        <v>-0.38</v>
      </c>
      <c r="AH59" s="195">
        <v>0</v>
      </c>
      <c r="AI59" s="195">
        <v>14.15</v>
      </c>
      <c r="AJ59" s="195">
        <v>0</v>
      </c>
      <c r="AK59" s="195">
        <v>-40</v>
      </c>
      <c r="AL59" s="195">
        <v>0</v>
      </c>
      <c r="AM59" s="195">
        <v>0</v>
      </c>
      <c r="AN59" s="195">
        <v>0</v>
      </c>
      <c r="AO59" s="195">
        <v>223.54</v>
      </c>
      <c r="AP59" s="195">
        <v>0</v>
      </c>
      <c r="AQ59" s="195">
        <v>0</v>
      </c>
      <c r="AR59" s="195">
        <v>13.61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13.59</v>
      </c>
      <c r="H60" s="195">
        <v>0</v>
      </c>
      <c r="I60" s="195">
        <v>17.329999999999998</v>
      </c>
      <c r="J60" s="195">
        <v>17.329999999999998</v>
      </c>
      <c r="K60" s="195">
        <v>251.17</v>
      </c>
      <c r="L60" s="195">
        <v>6.53</v>
      </c>
      <c r="M60" s="195">
        <v>2.09</v>
      </c>
      <c r="N60" s="195">
        <v>1.7</v>
      </c>
      <c r="O60" s="195">
        <v>2.4</v>
      </c>
      <c r="P60" s="195">
        <v>0.9</v>
      </c>
      <c r="Q60" s="195">
        <v>6.38</v>
      </c>
      <c r="R60" s="195">
        <v>10.88</v>
      </c>
      <c r="S60" s="195">
        <v>7.72</v>
      </c>
      <c r="T60" s="195">
        <v>0</v>
      </c>
      <c r="U60" s="195">
        <v>2</v>
      </c>
      <c r="V60" s="195">
        <v>4.33</v>
      </c>
      <c r="W60" s="195">
        <v>9.2899999999999991</v>
      </c>
      <c r="X60" s="195">
        <v>50.28</v>
      </c>
      <c r="Y60" s="195">
        <v>0</v>
      </c>
      <c r="Z60" s="195">
        <v>55.98</v>
      </c>
      <c r="AA60" s="195">
        <v>19.170000000000002</v>
      </c>
      <c r="AB60" s="195">
        <v>0</v>
      </c>
      <c r="AC60" s="195">
        <v>5.83</v>
      </c>
      <c r="AD60" s="195">
        <v>12.46</v>
      </c>
      <c r="AE60" s="195">
        <v>0</v>
      </c>
      <c r="AF60" s="195">
        <v>0</v>
      </c>
      <c r="AG60" s="195">
        <v>-0.38</v>
      </c>
      <c r="AH60" s="195">
        <v>0</v>
      </c>
      <c r="AI60" s="195">
        <v>14.15</v>
      </c>
      <c r="AJ60" s="195">
        <v>0</v>
      </c>
      <c r="AK60" s="195">
        <v>-40</v>
      </c>
      <c r="AL60" s="195">
        <v>0</v>
      </c>
      <c r="AM60" s="195">
        <v>0</v>
      </c>
      <c r="AN60" s="195">
        <v>0</v>
      </c>
      <c r="AO60" s="195">
        <v>223.54</v>
      </c>
      <c r="AP60" s="195">
        <v>0</v>
      </c>
      <c r="AQ60" s="195">
        <v>0</v>
      </c>
      <c r="AR60" s="195">
        <v>13.61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13.59</v>
      </c>
      <c r="H61" s="195">
        <v>0</v>
      </c>
      <c r="I61" s="195">
        <v>17.329999999999998</v>
      </c>
      <c r="J61" s="195">
        <v>17.329999999999998</v>
      </c>
      <c r="K61" s="195">
        <v>251.17</v>
      </c>
      <c r="L61" s="195">
        <v>6.5</v>
      </c>
      <c r="M61" s="195">
        <v>2.09</v>
      </c>
      <c r="N61" s="195">
        <v>1.7</v>
      </c>
      <c r="O61" s="195">
        <v>2.4</v>
      </c>
      <c r="P61" s="195">
        <v>0.9</v>
      </c>
      <c r="Q61" s="195">
        <v>6.38</v>
      </c>
      <c r="R61" s="195">
        <v>10.88</v>
      </c>
      <c r="S61" s="195">
        <v>7.72</v>
      </c>
      <c r="T61" s="195">
        <v>0</v>
      </c>
      <c r="U61" s="195">
        <v>2</v>
      </c>
      <c r="V61" s="195">
        <v>4.33</v>
      </c>
      <c r="W61" s="195">
        <v>9.2899999999999991</v>
      </c>
      <c r="X61" s="195">
        <v>50.28</v>
      </c>
      <c r="Y61" s="195">
        <v>0</v>
      </c>
      <c r="Z61" s="195">
        <v>55.98</v>
      </c>
      <c r="AA61" s="195">
        <v>19.170000000000002</v>
      </c>
      <c r="AB61" s="195">
        <v>0</v>
      </c>
      <c r="AC61" s="195">
        <v>5.83</v>
      </c>
      <c r="AD61" s="195">
        <v>12.46</v>
      </c>
      <c r="AE61" s="195">
        <v>0</v>
      </c>
      <c r="AF61" s="195">
        <v>0</v>
      </c>
      <c r="AG61" s="195">
        <v>-0.38</v>
      </c>
      <c r="AH61" s="195">
        <v>0</v>
      </c>
      <c r="AI61" s="195">
        <v>14.15</v>
      </c>
      <c r="AJ61" s="195">
        <v>0</v>
      </c>
      <c r="AK61" s="195">
        <v>-40</v>
      </c>
      <c r="AL61" s="195">
        <v>0</v>
      </c>
      <c r="AM61" s="195">
        <v>0</v>
      </c>
      <c r="AN61" s="195">
        <v>0</v>
      </c>
      <c r="AO61" s="195">
        <v>223.54</v>
      </c>
      <c r="AP61" s="195">
        <v>0</v>
      </c>
      <c r="AQ61" s="195">
        <v>0</v>
      </c>
      <c r="AR61" s="195">
        <v>13.61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13.59</v>
      </c>
      <c r="H62" s="195">
        <v>0</v>
      </c>
      <c r="I62" s="195">
        <v>17.329999999999998</v>
      </c>
      <c r="J62" s="195">
        <v>17.329999999999998</v>
      </c>
      <c r="K62" s="195">
        <v>251.17</v>
      </c>
      <c r="L62" s="195">
        <v>6.5</v>
      </c>
      <c r="M62" s="195">
        <v>2.09</v>
      </c>
      <c r="N62" s="195">
        <v>1.7</v>
      </c>
      <c r="O62" s="195">
        <v>2.4</v>
      </c>
      <c r="P62" s="195">
        <v>0.9</v>
      </c>
      <c r="Q62" s="195">
        <v>6.38</v>
      </c>
      <c r="R62" s="195">
        <v>10.88</v>
      </c>
      <c r="S62" s="195">
        <v>7.72</v>
      </c>
      <c r="T62" s="195">
        <v>0</v>
      </c>
      <c r="U62" s="195">
        <v>2</v>
      </c>
      <c r="V62" s="195">
        <v>4.33</v>
      </c>
      <c r="W62" s="195">
        <v>9.2899999999999991</v>
      </c>
      <c r="X62" s="195">
        <v>50.28</v>
      </c>
      <c r="Y62" s="195">
        <v>0</v>
      </c>
      <c r="Z62" s="195">
        <v>55.98</v>
      </c>
      <c r="AA62" s="195">
        <v>19.170000000000002</v>
      </c>
      <c r="AB62" s="195">
        <v>0</v>
      </c>
      <c r="AC62" s="195">
        <v>5.83</v>
      </c>
      <c r="AD62" s="195">
        <v>12.46</v>
      </c>
      <c r="AE62" s="195">
        <v>0</v>
      </c>
      <c r="AF62" s="195">
        <v>0</v>
      </c>
      <c r="AG62" s="195">
        <v>-0.38</v>
      </c>
      <c r="AH62" s="195">
        <v>0</v>
      </c>
      <c r="AI62" s="195">
        <v>14.15</v>
      </c>
      <c r="AJ62" s="195">
        <v>0</v>
      </c>
      <c r="AK62" s="195">
        <v>-40</v>
      </c>
      <c r="AL62" s="195">
        <v>0</v>
      </c>
      <c r="AM62" s="195">
        <v>0</v>
      </c>
      <c r="AN62" s="195">
        <v>0</v>
      </c>
      <c r="AO62" s="195">
        <v>223.54</v>
      </c>
      <c r="AP62" s="195">
        <v>0</v>
      </c>
      <c r="AQ62" s="195">
        <v>0</v>
      </c>
      <c r="AR62" s="195">
        <v>13.61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13.59</v>
      </c>
      <c r="H63" s="195">
        <v>0</v>
      </c>
      <c r="I63" s="195">
        <v>17.329999999999998</v>
      </c>
      <c r="J63" s="195">
        <v>17.329999999999998</v>
      </c>
      <c r="K63" s="195">
        <v>251.17</v>
      </c>
      <c r="L63" s="195">
        <v>6.5</v>
      </c>
      <c r="M63" s="195">
        <v>2.09</v>
      </c>
      <c r="N63" s="195">
        <v>1.7</v>
      </c>
      <c r="O63" s="195">
        <v>2.4</v>
      </c>
      <c r="P63" s="195">
        <v>0.9</v>
      </c>
      <c r="Q63" s="195">
        <v>6.38</v>
      </c>
      <c r="R63" s="195">
        <v>10.88</v>
      </c>
      <c r="S63" s="195">
        <v>7.72</v>
      </c>
      <c r="T63" s="195">
        <v>0</v>
      </c>
      <c r="U63" s="195">
        <v>2</v>
      </c>
      <c r="V63" s="195">
        <v>4.33</v>
      </c>
      <c r="W63" s="195">
        <v>9.2899999999999991</v>
      </c>
      <c r="X63" s="195">
        <v>50.28</v>
      </c>
      <c r="Y63" s="195">
        <v>0</v>
      </c>
      <c r="Z63" s="195">
        <v>3.41</v>
      </c>
      <c r="AA63" s="195">
        <v>19.170000000000002</v>
      </c>
      <c r="AB63" s="195">
        <v>0</v>
      </c>
      <c r="AC63" s="195">
        <v>6.81</v>
      </c>
      <c r="AD63" s="195">
        <v>12.46</v>
      </c>
      <c r="AE63" s="195">
        <v>0</v>
      </c>
      <c r="AF63" s="195">
        <v>0</v>
      </c>
      <c r="AG63" s="195">
        <v>-0.38</v>
      </c>
      <c r="AH63" s="195">
        <v>0</v>
      </c>
      <c r="AI63" s="195">
        <v>14.15</v>
      </c>
      <c r="AJ63" s="195">
        <v>0</v>
      </c>
      <c r="AK63" s="195">
        <v>-40</v>
      </c>
      <c r="AL63" s="195">
        <v>0</v>
      </c>
      <c r="AM63" s="195">
        <v>0</v>
      </c>
      <c r="AN63" s="195">
        <v>0</v>
      </c>
      <c r="AO63" s="195">
        <v>223.54</v>
      </c>
      <c r="AP63" s="195">
        <v>0</v>
      </c>
      <c r="AQ63" s="195">
        <v>0</v>
      </c>
      <c r="AR63" s="195">
        <v>13.61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13.59</v>
      </c>
      <c r="H64" s="195">
        <v>0</v>
      </c>
      <c r="I64" s="195">
        <v>17.329999999999998</v>
      </c>
      <c r="J64" s="195">
        <v>17.329999999999998</v>
      </c>
      <c r="K64" s="195">
        <v>251.17</v>
      </c>
      <c r="L64" s="195">
        <v>6.5</v>
      </c>
      <c r="M64" s="195">
        <v>2.09</v>
      </c>
      <c r="N64" s="195">
        <v>1.7</v>
      </c>
      <c r="O64" s="195">
        <v>2.4</v>
      </c>
      <c r="P64" s="195">
        <v>0.9</v>
      </c>
      <c r="Q64" s="195">
        <v>6.38</v>
      </c>
      <c r="R64" s="195">
        <v>10.88</v>
      </c>
      <c r="S64" s="195">
        <v>7.72</v>
      </c>
      <c r="T64" s="195">
        <v>0</v>
      </c>
      <c r="U64" s="195">
        <v>2</v>
      </c>
      <c r="V64" s="195">
        <v>4.33</v>
      </c>
      <c r="W64" s="195">
        <v>9.2899999999999991</v>
      </c>
      <c r="X64" s="195">
        <v>2.12</v>
      </c>
      <c r="Y64" s="195">
        <v>0</v>
      </c>
      <c r="Z64" s="195">
        <v>3.41</v>
      </c>
      <c r="AA64" s="195">
        <v>19.170000000000002</v>
      </c>
      <c r="AB64" s="195">
        <v>0</v>
      </c>
      <c r="AC64" s="195">
        <v>6.81</v>
      </c>
      <c r="AD64" s="195">
        <v>12.46</v>
      </c>
      <c r="AE64" s="195">
        <v>0</v>
      </c>
      <c r="AF64" s="195">
        <v>0</v>
      </c>
      <c r="AG64" s="195">
        <v>-0.38</v>
      </c>
      <c r="AH64" s="195">
        <v>0</v>
      </c>
      <c r="AI64" s="195">
        <v>14.15</v>
      </c>
      <c r="AJ64" s="195">
        <v>0</v>
      </c>
      <c r="AK64" s="195">
        <v>-40</v>
      </c>
      <c r="AL64" s="195">
        <v>0</v>
      </c>
      <c r="AM64" s="195">
        <v>0</v>
      </c>
      <c r="AN64" s="195">
        <v>0</v>
      </c>
      <c r="AO64" s="195">
        <v>223.54</v>
      </c>
      <c r="AP64" s="195">
        <v>0</v>
      </c>
      <c r="AQ64" s="195">
        <v>0</v>
      </c>
      <c r="AR64" s="195">
        <v>13.61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13.59</v>
      </c>
      <c r="H65" s="195">
        <v>0</v>
      </c>
      <c r="I65" s="195">
        <v>17.329999999999998</v>
      </c>
      <c r="J65" s="195">
        <v>17.329999999999998</v>
      </c>
      <c r="K65" s="195">
        <v>251.17</v>
      </c>
      <c r="L65" s="195">
        <v>6.5</v>
      </c>
      <c r="M65" s="195">
        <v>2.09</v>
      </c>
      <c r="N65" s="195">
        <v>1.7</v>
      </c>
      <c r="O65" s="195">
        <v>2.4</v>
      </c>
      <c r="P65" s="195">
        <v>0.9</v>
      </c>
      <c r="Q65" s="195">
        <v>5.8</v>
      </c>
      <c r="R65" s="195">
        <v>10.88</v>
      </c>
      <c r="S65" s="195">
        <v>7.72</v>
      </c>
      <c r="T65" s="195">
        <v>0</v>
      </c>
      <c r="U65" s="195">
        <v>2</v>
      </c>
      <c r="V65" s="195">
        <v>0.21</v>
      </c>
      <c r="W65" s="195">
        <v>3.44</v>
      </c>
      <c r="X65" s="195">
        <v>2.12</v>
      </c>
      <c r="Y65" s="195">
        <v>0</v>
      </c>
      <c r="Z65" s="195">
        <v>3.41</v>
      </c>
      <c r="AA65" s="195">
        <v>19.170000000000002</v>
      </c>
      <c r="AB65" s="195">
        <v>0</v>
      </c>
      <c r="AC65" s="195">
        <v>6.81</v>
      </c>
      <c r="AD65" s="195">
        <v>12.46</v>
      </c>
      <c r="AE65" s="195">
        <v>0</v>
      </c>
      <c r="AF65" s="195">
        <v>0</v>
      </c>
      <c r="AG65" s="195">
        <v>-0.38</v>
      </c>
      <c r="AH65" s="195">
        <v>0</v>
      </c>
      <c r="AI65" s="195">
        <v>14.15</v>
      </c>
      <c r="AJ65" s="195">
        <v>0</v>
      </c>
      <c r="AK65" s="195">
        <v>-40</v>
      </c>
      <c r="AL65" s="195">
        <v>0</v>
      </c>
      <c r="AM65" s="195">
        <v>0</v>
      </c>
      <c r="AN65" s="195">
        <v>0</v>
      </c>
      <c r="AO65" s="195">
        <v>223.54</v>
      </c>
      <c r="AP65" s="195">
        <v>0</v>
      </c>
      <c r="AQ65" s="195">
        <v>0</v>
      </c>
      <c r="AR65" s="195">
        <v>13.61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13.59</v>
      </c>
      <c r="H66" s="195">
        <v>0</v>
      </c>
      <c r="I66" s="195">
        <v>17.329999999999998</v>
      </c>
      <c r="J66" s="195">
        <v>17.329999999999998</v>
      </c>
      <c r="K66" s="195">
        <v>251.17</v>
      </c>
      <c r="L66" s="195">
        <v>6.5</v>
      </c>
      <c r="M66" s="195">
        <v>2.09</v>
      </c>
      <c r="N66" s="195">
        <v>1.7</v>
      </c>
      <c r="O66" s="195">
        <v>2.4</v>
      </c>
      <c r="P66" s="195">
        <v>0.9</v>
      </c>
      <c r="Q66" s="195">
        <v>5.8</v>
      </c>
      <c r="R66" s="195">
        <v>10.88</v>
      </c>
      <c r="S66" s="195">
        <v>7.72</v>
      </c>
      <c r="T66" s="195">
        <v>0</v>
      </c>
      <c r="U66" s="195">
        <v>2</v>
      </c>
      <c r="V66" s="195">
        <v>0.21</v>
      </c>
      <c r="W66" s="195">
        <v>2.73</v>
      </c>
      <c r="X66" s="195">
        <v>2.12</v>
      </c>
      <c r="Y66" s="195">
        <v>0</v>
      </c>
      <c r="Z66" s="195">
        <v>3.41</v>
      </c>
      <c r="AA66" s="195">
        <v>19.170000000000002</v>
      </c>
      <c r="AB66" s="195">
        <v>0</v>
      </c>
      <c r="AC66" s="195">
        <v>6.81</v>
      </c>
      <c r="AD66" s="195">
        <v>12.46</v>
      </c>
      <c r="AE66" s="195">
        <v>0</v>
      </c>
      <c r="AF66" s="195">
        <v>0</v>
      </c>
      <c r="AG66" s="195">
        <v>-0.38</v>
      </c>
      <c r="AH66" s="195">
        <v>0</v>
      </c>
      <c r="AI66" s="195">
        <v>14.15</v>
      </c>
      <c r="AJ66" s="195">
        <v>0</v>
      </c>
      <c r="AK66" s="195">
        <v>-40</v>
      </c>
      <c r="AL66" s="195">
        <v>0</v>
      </c>
      <c r="AM66" s="195">
        <v>0</v>
      </c>
      <c r="AN66" s="195">
        <v>0</v>
      </c>
      <c r="AO66" s="195">
        <v>223.54</v>
      </c>
      <c r="AP66" s="195">
        <v>0</v>
      </c>
      <c r="AQ66" s="195">
        <v>0</v>
      </c>
      <c r="AR66" s="195">
        <v>13.61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13.59</v>
      </c>
      <c r="H67" s="195">
        <v>0</v>
      </c>
      <c r="I67" s="195">
        <v>0</v>
      </c>
      <c r="J67" s="195">
        <v>34.659999999999997</v>
      </c>
      <c r="K67" s="195">
        <v>188.3</v>
      </c>
      <c r="L67" s="195">
        <v>6.5</v>
      </c>
      <c r="M67" s="195">
        <v>2.09</v>
      </c>
      <c r="N67" s="195">
        <v>1.7</v>
      </c>
      <c r="O67" s="195">
        <v>2.4</v>
      </c>
      <c r="P67" s="195">
        <v>0.9</v>
      </c>
      <c r="Q67" s="195">
        <v>5.88</v>
      </c>
      <c r="R67" s="195">
        <v>0.61</v>
      </c>
      <c r="S67" s="195">
        <v>7.72</v>
      </c>
      <c r="T67" s="195">
        <v>0</v>
      </c>
      <c r="U67" s="195">
        <v>2</v>
      </c>
      <c r="V67" s="195">
        <v>0.21</v>
      </c>
      <c r="W67" s="195">
        <v>3.66</v>
      </c>
      <c r="X67" s="195">
        <v>2.12</v>
      </c>
      <c r="Y67" s="195">
        <v>0</v>
      </c>
      <c r="Z67" s="195">
        <v>3.41</v>
      </c>
      <c r="AA67" s="195">
        <v>1.1000000000000001</v>
      </c>
      <c r="AB67" s="195">
        <v>0</v>
      </c>
      <c r="AC67" s="195">
        <v>6.81</v>
      </c>
      <c r="AD67" s="195">
        <v>12.46</v>
      </c>
      <c r="AE67" s="195">
        <v>0</v>
      </c>
      <c r="AF67" s="195">
        <v>0</v>
      </c>
      <c r="AG67" s="195">
        <v>-0.38</v>
      </c>
      <c r="AH67" s="195">
        <v>0</v>
      </c>
      <c r="AI67" s="195">
        <v>14.15</v>
      </c>
      <c r="AJ67" s="195">
        <v>0</v>
      </c>
      <c r="AK67" s="195">
        <v>-40</v>
      </c>
      <c r="AL67" s="195">
        <v>0</v>
      </c>
      <c r="AM67" s="195">
        <v>0</v>
      </c>
      <c r="AN67" s="195">
        <v>0</v>
      </c>
      <c r="AO67" s="195">
        <v>223.54</v>
      </c>
      <c r="AP67" s="195">
        <v>0</v>
      </c>
      <c r="AQ67" s="195">
        <v>0</v>
      </c>
      <c r="AR67" s="195">
        <v>13.61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13.59</v>
      </c>
      <c r="H68" s="195">
        <v>0</v>
      </c>
      <c r="I68" s="195">
        <v>0</v>
      </c>
      <c r="J68" s="195">
        <v>34.659999999999997</v>
      </c>
      <c r="K68" s="195">
        <v>135.09</v>
      </c>
      <c r="L68" s="195">
        <v>6.5</v>
      </c>
      <c r="M68" s="195">
        <v>2.09</v>
      </c>
      <c r="N68" s="195">
        <v>1.7</v>
      </c>
      <c r="O68" s="195">
        <v>2.4</v>
      </c>
      <c r="P68" s="195">
        <v>0.9</v>
      </c>
      <c r="Q68" s="195">
        <v>5.88</v>
      </c>
      <c r="R68" s="195">
        <v>0.61</v>
      </c>
      <c r="S68" s="195">
        <v>7.72</v>
      </c>
      <c r="T68" s="195">
        <v>0</v>
      </c>
      <c r="U68" s="195">
        <v>2</v>
      </c>
      <c r="V68" s="195">
        <v>0.21</v>
      </c>
      <c r="W68" s="195">
        <v>4.99</v>
      </c>
      <c r="X68" s="195">
        <v>2.12</v>
      </c>
      <c r="Y68" s="195">
        <v>0</v>
      </c>
      <c r="Z68" s="195">
        <v>3.41</v>
      </c>
      <c r="AA68" s="195">
        <v>1.1000000000000001</v>
      </c>
      <c r="AB68" s="195">
        <v>0</v>
      </c>
      <c r="AC68" s="195">
        <v>6.81</v>
      </c>
      <c r="AD68" s="195">
        <v>12.46</v>
      </c>
      <c r="AE68" s="195">
        <v>0</v>
      </c>
      <c r="AF68" s="195">
        <v>0</v>
      </c>
      <c r="AG68" s="195">
        <v>-0.38</v>
      </c>
      <c r="AH68" s="195">
        <v>0</v>
      </c>
      <c r="AI68" s="195">
        <v>14.15</v>
      </c>
      <c r="AJ68" s="195">
        <v>0</v>
      </c>
      <c r="AK68" s="195">
        <v>-40</v>
      </c>
      <c r="AL68" s="195">
        <v>0</v>
      </c>
      <c r="AM68" s="195">
        <v>0</v>
      </c>
      <c r="AN68" s="195">
        <v>0</v>
      </c>
      <c r="AO68" s="195">
        <v>223.54</v>
      </c>
      <c r="AP68" s="195">
        <v>0</v>
      </c>
      <c r="AQ68" s="195">
        <v>0</v>
      </c>
      <c r="AR68" s="195">
        <v>13.61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13.59</v>
      </c>
      <c r="H69" s="195">
        <v>0</v>
      </c>
      <c r="I69" s="195">
        <v>0</v>
      </c>
      <c r="J69" s="195">
        <v>34.659999999999997</v>
      </c>
      <c r="K69" s="195">
        <v>110.91</v>
      </c>
      <c r="L69" s="195">
        <v>6.5</v>
      </c>
      <c r="M69" s="195">
        <v>2.09</v>
      </c>
      <c r="N69" s="195">
        <v>1.7</v>
      </c>
      <c r="O69" s="195">
        <v>2.4</v>
      </c>
      <c r="P69" s="195">
        <v>0.9</v>
      </c>
      <c r="Q69" s="195">
        <v>5.88</v>
      </c>
      <c r="R69" s="195">
        <v>0.61</v>
      </c>
      <c r="S69" s="195">
        <v>7.72</v>
      </c>
      <c r="T69" s="195">
        <v>0</v>
      </c>
      <c r="U69" s="195">
        <v>2</v>
      </c>
      <c r="V69" s="195">
        <v>0.21</v>
      </c>
      <c r="W69" s="195">
        <v>4.46</v>
      </c>
      <c r="X69" s="195">
        <v>2.12</v>
      </c>
      <c r="Y69" s="195">
        <v>0</v>
      </c>
      <c r="Z69" s="195">
        <v>3.41</v>
      </c>
      <c r="AA69" s="195">
        <v>1.1000000000000001</v>
      </c>
      <c r="AB69" s="195">
        <v>0</v>
      </c>
      <c r="AC69" s="195">
        <v>6.81</v>
      </c>
      <c r="AD69" s="195">
        <v>12.46</v>
      </c>
      <c r="AE69" s="195">
        <v>0</v>
      </c>
      <c r="AF69" s="195">
        <v>0</v>
      </c>
      <c r="AG69" s="195">
        <v>-0.38</v>
      </c>
      <c r="AH69" s="195">
        <v>0</v>
      </c>
      <c r="AI69" s="195">
        <v>14.15</v>
      </c>
      <c r="AJ69" s="195">
        <v>0</v>
      </c>
      <c r="AK69" s="195">
        <v>-37.01</v>
      </c>
      <c r="AL69" s="195">
        <v>0</v>
      </c>
      <c r="AM69" s="195">
        <v>0</v>
      </c>
      <c r="AN69" s="195">
        <v>0</v>
      </c>
      <c r="AO69" s="195">
        <v>223.54</v>
      </c>
      <c r="AP69" s="195">
        <v>0</v>
      </c>
      <c r="AQ69" s="195">
        <v>0</v>
      </c>
      <c r="AR69" s="195">
        <v>13.61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13.59</v>
      </c>
      <c r="H70" s="195">
        <v>0</v>
      </c>
      <c r="I70" s="195">
        <v>0</v>
      </c>
      <c r="J70" s="195">
        <v>34.659999999999997</v>
      </c>
      <c r="K70" s="195">
        <v>86.73</v>
      </c>
      <c r="L70" s="195">
        <v>6.5</v>
      </c>
      <c r="M70" s="195">
        <v>2.09</v>
      </c>
      <c r="N70" s="195">
        <v>1.7</v>
      </c>
      <c r="O70" s="195">
        <v>2.4</v>
      </c>
      <c r="P70" s="195">
        <v>0.9</v>
      </c>
      <c r="Q70" s="195">
        <v>5.88</v>
      </c>
      <c r="R70" s="195">
        <v>0.61</v>
      </c>
      <c r="S70" s="195">
        <v>7.72</v>
      </c>
      <c r="T70" s="195">
        <v>0</v>
      </c>
      <c r="U70" s="195">
        <v>2</v>
      </c>
      <c r="V70" s="195">
        <v>0.21</v>
      </c>
      <c r="W70" s="195">
        <v>4.46</v>
      </c>
      <c r="X70" s="195">
        <v>2.12</v>
      </c>
      <c r="Y70" s="195">
        <v>0</v>
      </c>
      <c r="Z70" s="195">
        <v>3.41</v>
      </c>
      <c r="AA70" s="195">
        <v>1.1000000000000001</v>
      </c>
      <c r="AB70" s="195">
        <v>0</v>
      </c>
      <c r="AC70" s="195">
        <v>6.81</v>
      </c>
      <c r="AD70" s="195">
        <v>12.46</v>
      </c>
      <c r="AE70" s="195">
        <v>0</v>
      </c>
      <c r="AF70" s="195">
        <v>0</v>
      </c>
      <c r="AG70" s="195">
        <v>-0.38</v>
      </c>
      <c r="AH70" s="195">
        <v>0</v>
      </c>
      <c r="AI70" s="195">
        <v>14.15</v>
      </c>
      <c r="AJ70" s="195">
        <v>0</v>
      </c>
      <c r="AK70" s="195">
        <v>-37.01</v>
      </c>
      <c r="AL70" s="195">
        <v>0</v>
      </c>
      <c r="AM70" s="195">
        <v>0</v>
      </c>
      <c r="AN70" s="195">
        <v>0</v>
      </c>
      <c r="AO70" s="195">
        <v>223.54</v>
      </c>
      <c r="AP70" s="195">
        <v>0</v>
      </c>
      <c r="AQ70" s="195">
        <v>0</v>
      </c>
      <c r="AR70" s="195">
        <v>13.61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13.59</v>
      </c>
      <c r="H71" s="195">
        <v>0</v>
      </c>
      <c r="I71" s="195">
        <v>0</v>
      </c>
      <c r="J71" s="195">
        <v>34.659999999999997</v>
      </c>
      <c r="K71" s="195">
        <v>48.04</v>
      </c>
      <c r="L71" s="195">
        <v>6.5</v>
      </c>
      <c r="M71" s="195">
        <v>2.09</v>
      </c>
      <c r="N71" s="195">
        <v>1.7</v>
      </c>
      <c r="O71" s="195">
        <v>2.4</v>
      </c>
      <c r="P71" s="195">
        <v>0.9</v>
      </c>
      <c r="Q71" s="195">
        <v>5.88</v>
      </c>
      <c r="R71" s="195">
        <v>0.61</v>
      </c>
      <c r="S71" s="195">
        <v>7.72</v>
      </c>
      <c r="T71" s="195">
        <v>0</v>
      </c>
      <c r="U71" s="195">
        <v>2</v>
      </c>
      <c r="V71" s="195">
        <v>0.21</v>
      </c>
      <c r="W71" s="195">
        <v>4.46</v>
      </c>
      <c r="X71" s="195">
        <v>2.12</v>
      </c>
      <c r="Y71" s="195">
        <v>0</v>
      </c>
      <c r="Z71" s="195">
        <v>3.41</v>
      </c>
      <c r="AA71" s="195">
        <v>1.1000000000000001</v>
      </c>
      <c r="AB71" s="195">
        <v>0</v>
      </c>
      <c r="AC71" s="195">
        <v>6.81</v>
      </c>
      <c r="AD71" s="195">
        <v>12.46</v>
      </c>
      <c r="AE71" s="195">
        <v>0</v>
      </c>
      <c r="AF71" s="195">
        <v>0</v>
      </c>
      <c r="AG71" s="195">
        <v>-0.38</v>
      </c>
      <c r="AH71" s="195">
        <v>0</v>
      </c>
      <c r="AI71" s="195">
        <v>14.15</v>
      </c>
      <c r="AJ71" s="195">
        <v>0</v>
      </c>
      <c r="AK71" s="195">
        <v>-37.01</v>
      </c>
      <c r="AL71" s="195">
        <v>0</v>
      </c>
      <c r="AM71" s="195">
        <v>0</v>
      </c>
      <c r="AN71" s="195">
        <v>0</v>
      </c>
      <c r="AO71" s="195">
        <v>223.54</v>
      </c>
      <c r="AP71" s="195">
        <v>0</v>
      </c>
      <c r="AQ71" s="195">
        <v>0</v>
      </c>
      <c r="AR71" s="195">
        <v>13.61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13.59</v>
      </c>
      <c r="H72" s="195">
        <v>0</v>
      </c>
      <c r="I72" s="195">
        <v>0</v>
      </c>
      <c r="J72" s="195">
        <v>34.659999999999997</v>
      </c>
      <c r="K72" s="195">
        <v>33.53</v>
      </c>
      <c r="L72" s="195">
        <v>6.5</v>
      </c>
      <c r="M72" s="195">
        <v>2.09</v>
      </c>
      <c r="N72" s="195">
        <v>1.7</v>
      </c>
      <c r="O72" s="195">
        <v>2.4</v>
      </c>
      <c r="P72" s="195">
        <v>0.9</v>
      </c>
      <c r="Q72" s="195">
        <v>5.88</v>
      </c>
      <c r="R72" s="195">
        <v>0.61</v>
      </c>
      <c r="S72" s="195">
        <v>7.72</v>
      </c>
      <c r="T72" s="195">
        <v>0</v>
      </c>
      <c r="U72" s="195">
        <v>2</v>
      </c>
      <c r="V72" s="195">
        <v>0.21</v>
      </c>
      <c r="W72" s="195">
        <v>4.46</v>
      </c>
      <c r="X72" s="195">
        <v>2.12</v>
      </c>
      <c r="Y72" s="195">
        <v>0</v>
      </c>
      <c r="Z72" s="195">
        <v>3.41</v>
      </c>
      <c r="AA72" s="195">
        <v>1.1000000000000001</v>
      </c>
      <c r="AB72" s="195">
        <v>0</v>
      </c>
      <c r="AC72" s="195">
        <v>6.81</v>
      </c>
      <c r="AD72" s="195">
        <v>12.46</v>
      </c>
      <c r="AE72" s="195">
        <v>0</v>
      </c>
      <c r="AF72" s="195">
        <v>0</v>
      </c>
      <c r="AG72" s="195">
        <v>-0.38</v>
      </c>
      <c r="AH72" s="195">
        <v>0</v>
      </c>
      <c r="AI72" s="195">
        <v>14.15</v>
      </c>
      <c r="AJ72" s="195">
        <v>0</v>
      </c>
      <c r="AK72" s="195">
        <v>-37.01</v>
      </c>
      <c r="AL72" s="195">
        <v>0</v>
      </c>
      <c r="AM72" s="195">
        <v>0</v>
      </c>
      <c r="AN72" s="195">
        <v>0</v>
      </c>
      <c r="AO72" s="195">
        <v>223.54</v>
      </c>
      <c r="AP72" s="195">
        <v>0</v>
      </c>
      <c r="AQ72" s="195">
        <v>0</v>
      </c>
      <c r="AR72" s="195">
        <v>13.61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13.59</v>
      </c>
      <c r="H73" s="195">
        <v>0</v>
      </c>
      <c r="I73" s="195">
        <v>0</v>
      </c>
      <c r="J73" s="195">
        <v>34.659999999999997</v>
      </c>
      <c r="K73" s="195">
        <v>16.760000000000002</v>
      </c>
      <c r="L73" s="195">
        <v>6.5</v>
      </c>
      <c r="M73" s="195">
        <v>2.09</v>
      </c>
      <c r="N73" s="195">
        <v>1.7</v>
      </c>
      <c r="O73" s="195">
        <v>2.4</v>
      </c>
      <c r="P73" s="195">
        <v>0.9</v>
      </c>
      <c r="Q73" s="195">
        <v>5.88</v>
      </c>
      <c r="R73" s="195">
        <v>0.61</v>
      </c>
      <c r="S73" s="195">
        <v>7.72</v>
      </c>
      <c r="T73" s="195">
        <v>0</v>
      </c>
      <c r="U73" s="195">
        <v>2</v>
      </c>
      <c r="V73" s="195">
        <v>0.21</v>
      </c>
      <c r="W73" s="195">
        <v>5.26</v>
      </c>
      <c r="X73" s="195">
        <v>2.12</v>
      </c>
      <c r="Y73" s="195">
        <v>0</v>
      </c>
      <c r="Z73" s="195">
        <v>3.41</v>
      </c>
      <c r="AA73" s="195">
        <v>1.1000000000000001</v>
      </c>
      <c r="AB73" s="195">
        <v>0</v>
      </c>
      <c r="AC73" s="195">
        <v>6.81</v>
      </c>
      <c r="AD73" s="195">
        <v>12.46</v>
      </c>
      <c r="AE73" s="195">
        <v>0</v>
      </c>
      <c r="AF73" s="195">
        <v>0</v>
      </c>
      <c r="AG73" s="195">
        <v>2.13</v>
      </c>
      <c r="AH73" s="195">
        <v>0</v>
      </c>
      <c r="AI73" s="195">
        <v>14.15</v>
      </c>
      <c r="AJ73" s="195">
        <v>0</v>
      </c>
      <c r="AK73" s="195">
        <v>-37.01</v>
      </c>
      <c r="AL73" s="195">
        <v>0</v>
      </c>
      <c r="AM73" s="195">
        <v>0</v>
      </c>
      <c r="AN73" s="195">
        <v>0</v>
      </c>
      <c r="AO73" s="195">
        <v>223.54</v>
      </c>
      <c r="AP73" s="195">
        <v>0</v>
      </c>
      <c r="AQ73" s="195">
        <v>0</v>
      </c>
      <c r="AR73" s="195">
        <v>13.61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13.59</v>
      </c>
      <c r="H74" s="195">
        <v>0</v>
      </c>
      <c r="I74" s="195">
        <v>0</v>
      </c>
      <c r="J74" s="195">
        <v>34.659999999999997</v>
      </c>
      <c r="K74" s="195">
        <v>16.760000000000002</v>
      </c>
      <c r="L74" s="195">
        <v>6.5</v>
      </c>
      <c r="M74" s="195">
        <v>2.09</v>
      </c>
      <c r="N74" s="195">
        <v>1.7</v>
      </c>
      <c r="O74" s="195">
        <v>2.4</v>
      </c>
      <c r="P74" s="195">
        <v>0.9</v>
      </c>
      <c r="Q74" s="195">
        <v>5.88</v>
      </c>
      <c r="R74" s="195">
        <v>0.61</v>
      </c>
      <c r="S74" s="195">
        <v>7.72</v>
      </c>
      <c r="T74" s="195">
        <v>0</v>
      </c>
      <c r="U74" s="195">
        <v>2</v>
      </c>
      <c r="V74" s="195">
        <v>0.21</v>
      </c>
      <c r="W74" s="195">
        <v>5.26</v>
      </c>
      <c r="X74" s="195">
        <v>2.12</v>
      </c>
      <c r="Y74" s="195">
        <v>0</v>
      </c>
      <c r="Z74" s="195">
        <v>3.41</v>
      </c>
      <c r="AA74" s="195">
        <v>1.1000000000000001</v>
      </c>
      <c r="AB74" s="195">
        <v>0</v>
      </c>
      <c r="AC74" s="195">
        <v>6.81</v>
      </c>
      <c r="AD74" s="195">
        <v>12.46</v>
      </c>
      <c r="AE74" s="195">
        <v>0</v>
      </c>
      <c r="AF74" s="195">
        <v>0</v>
      </c>
      <c r="AG74" s="195">
        <v>2.13</v>
      </c>
      <c r="AH74" s="195">
        <v>0</v>
      </c>
      <c r="AI74" s="195">
        <v>14.15</v>
      </c>
      <c r="AJ74" s="195">
        <v>0</v>
      </c>
      <c r="AK74" s="195">
        <v>-37.01</v>
      </c>
      <c r="AL74" s="195">
        <v>0</v>
      </c>
      <c r="AM74" s="195">
        <v>0</v>
      </c>
      <c r="AN74" s="195">
        <v>0</v>
      </c>
      <c r="AO74" s="195">
        <v>223.54</v>
      </c>
      <c r="AP74" s="195">
        <v>0</v>
      </c>
      <c r="AQ74" s="195">
        <v>0</v>
      </c>
      <c r="AR74" s="195">
        <v>13.61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3.46</v>
      </c>
      <c r="E75" s="195">
        <v>0</v>
      </c>
      <c r="F75" s="195">
        <v>0</v>
      </c>
      <c r="G75" s="195">
        <v>13.59</v>
      </c>
      <c r="H75" s="195">
        <v>0</v>
      </c>
      <c r="I75" s="195">
        <v>0</v>
      </c>
      <c r="J75" s="195">
        <v>34.659999999999997</v>
      </c>
      <c r="K75" s="195">
        <v>16.760000000000002</v>
      </c>
      <c r="L75" s="195">
        <v>0.32</v>
      </c>
      <c r="M75" s="195">
        <v>2.09</v>
      </c>
      <c r="N75" s="195">
        <v>1.7</v>
      </c>
      <c r="O75" s="195">
        <v>2.4</v>
      </c>
      <c r="P75" s="195">
        <v>0.9</v>
      </c>
      <c r="Q75" s="195">
        <v>0.28999999999999998</v>
      </c>
      <c r="R75" s="195">
        <v>0.61</v>
      </c>
      <c r="S75" s="195">
        <v>0.38</v>
      </c>
      <c r="T75" s="195">
        <v>0</v>
      </c>
      <c r="U75" s="195">
        <v>2.02</v>
      </c>
      <c r="V75" s="195">
        <v>0.21</v>
      </c>
      <c r="W75" s="195">
        <v>7.45</v>
      </c>
      <c r="X75" s="195">
        <v>2.12</v>
      </c>
      <c r="Y75" s="195">
        <v>0</v>
      </c>
      <c r="Z75" s="195">
        <v>3.41</v>
      </c>
      <c r="AA75" s="195">
        <v>1.1000000000000001</v>
      </c>
      <c r="AB75" s="195">
        <v>0</v>
      </c>
      <c r="AC75" s="195">
        <v>6.81</v>
      </c>
      <c r="AD75" s="195">
        <v>12.46</v>
      </c>
      <c r="AE75" s="195">
        <v>0</v>
      </c>
      <c r="AF75" s="195">
        <v>0</v>
      </c>
      <c r="AG75" s="195">
        <v>2.13</v>
      </c>
      <c r="AH75" s="195">
        <v>0</v>
      </c>
      <c r="AI75" s="195">
        <v>14.15</v>
      </c>
      <c r="AJ75" s="195">
        <v>0</v>
      </c>
      <c r="AK75" s="195">
        <v>-37.01</v>
      </c>
      <c r="AL75" s="195">
        <v>0</v>
      </c>
      <c r="AM75" s="195">
        <v>0</v>
      </c>
      <c r="AN75" s="195">
        <v>0</v>
      </c>
      <c r="AO75" s="195">
        <v>231.32</v>
      </c>
      <c r="AP75" s="195">
        <v>0</v>
      </c>
      <c r="AQ75" s="195">
        <v>0</v>
      </c>
      <c r="AR75" s="195">
        <v>10.15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3.46</v>
      </c>
      <c r="E76" s="195">
        <v>0</v>
      </c>
      <c r="F76" s="195">
        <v>0</v>
      </c>
      <c r="G76" s="195">
        <v>13.59</v>
      </c>
      <c r="H76" s="195">
        <v>0</v>
      </c>
      <c r="I76" s="195">
        <v>0</v>
      </c>
      <c r="J76" s="195">
        <v>34.659999999999997</v>
      </c>
      <c r="K76" s="195">
        <v>16.760000000000002</v>
      </c>
      <c r="L76" s="195">
        <v>0.32</v>
      </c>
      <c r="M76" s="195">
        <v>2.09</v>
      </c>
      <c r="N76" s="195">
        <v>1.7</v>
      </c>
      <c r="O76" s="195">
        <v>2.4</v>
      </c>
      <c r="P76" s="195">
        <v>0.9</v>
      </c>
      <c r="Q76" s="195">
        <v>0.28999999999999998</v>
      </c>
      <c r="R76" s="195">
        <v>0.61</v>
      </c>
      <c r="S76" s="195">
        <v>0.38</v>
      </c>
      <c r="T76" s="195">
        <v>0</v>
      </c>
      <c r="U76" s="195">
        <v>2.02</v>
      </c>
      <c r="V76" s="195">
        <v>0.21</v>
      </c>
      <c r="W76" s="195">
        <v>7.45</v>
      </c>
      <c r="X76" s="195">
        <v>2.12</v>
      </c>
      <c r="Y76" s="195">
        <v>0</v>
      </c>
      <c r="Z76" s="195">
        <v>3.41</v>
      </c>
      <c r="AA76" s="195">
        <v>1.1000000000000001</v>
      </c>
      <c r="AB76" s="195">
        <v>0</v>
      </c>
      <c r="AC76" s="195">
        <v>6.81</v>
      </c>
      <c r="AD76" s="195">
        <v>12.46</v>
      </c>
      <c r="AE76" s="195">
        <v>0</v>
      </c>
      <c r="AF76" s="195">
        <v>0</v>
      </c>
      <c r="AG76" s="195">
        <v>2.13</v>
      </c>
      <c r="AH76" s="195">
        <v>0</v>
      </c>
      <c r="AI76" s="195">
        <v>14.15</v>
      </c>
      <c r="AJ76" s="195">
        <v>0</v>
      </c>
      <c r="AK76" s="195">
        <v>-37.01</v>
      </c>
      <c r="AL76" s="195">
        <v>0</v>
      </c>
      <c r="AM76" s="195">
        <v>0</v>
      </c>
      <c r="AN76" s="195">
        <v>0</v>
      </c>
      <c r="AO76" s="195">
        <v>231.32</v>
      </c>
      <c r="AP76" s="195">
        <v>0</v>
      </c>
      <c r="AQ76" s="195">
        <v>0</v>
      </c>
      <c r="AR76" s="195">
        <v>10.15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3.8</v>
      </c>
      <c r="E77" s="195">
        <v>0</v>
      </c>
      <c r="F77" s="195">
        <v>0</v>
      </c>
      <c r="G77" s="195">
        <v>13.59</v>
      </c>
      <c r="H77" s="195">
        <v>0</v>
      </c>
      <c r="I77" s="195">
        <v>0</v>
      </c>
      <c r="J77" s="195">
        <v>34.659999999999997</v>
      </c>
      <c r="K77" s="195">
        <v>16.760000000000002</v>
      </c>
      <c r="L77" s="195">
        <v>0.32</v>
      </c>
      <c r="M77" s="195">
        <v>2.09</v>
      </c>
      <c r="N77" s="195">
        <v>1.7</v>
      </c>
      <c r="O77" s="195">
        <v>2.4</v>
      </c>
      <c r="P77" s="195">
        <v>0.9</v>
      </c>
      <c r="Q77" s="195">
        <v>0.28999999999999998</v>
      </c>
      <c r="R77" s="195">
        <v>0.61</v>
      </c>
      <c r="S77" s="195">
        <v>0.38</v>
      </c>
      <c r="T77" s="195">
        <v>0</v>
      </c>
      <c r="U77" s="195">
        <v>2.02</v>
      </c>
      <c r="V77" s="195">
        <v>0.21</v>
      </c>
      <c r="W77" s="195">
        <v>7.45</v>
      </c>
      <c r="X77" s="195">
        <v>2.12</v>
      </c>
      <c r="Y77" s="195">
        <v>0</v>
      </c>
      <c r="Z77" s="195">
        <v>3.41</v>
      </c>
      <c r="AA77" s="195">
        <v>1.1000000000000001</v>
      </c>
      <c r="AB77" s="195">
        <v>0</v>
      </c>
      <c r="AC77" s="195">
        <v>6.81</v>
      </c>
      <c r="AD77" s="195">
        <v>12.46</v>
      </c>
      <c r="AE77" s="195">
        <v>0</v>
      </c>
      <c r="AF77" s="195">
        <v>0</v>
      </c>
      <c r="AG77" s="195">
        <v>2.13</v>
      </c>
      <c r="AH77" s="195">
        <v>0</v>
      </c>
      <c r="AI77" s="195">
        <v>14.15</v>
      </c>
      <c r="AJ77" s="195">
        <v>0</v>
      </c>
      <c r="AK77" s="195">
        <v>-37.01</v>
      </c>
      <c r="AL77" s="195">
        <v>0</v>
      </c>
      <c r="AM77" s="195">
        <v>0</v>
      </c>
      <c r="AN77" s="195">
        <v>0</v>
      </c>
      <c r="AO77" s="195">
        <v>231.32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3.8</v>
      </c>
      <c r="E78" s="195">
        <v>0</v>
      </c>
      <c r="F78" s="195">
        <v>0</v>
      </c>
      <c r="G78" s="195">
        <v>13.59</v>
      </c>
      <c r="H78" s="195">
        <v>0</v>
      </c>
      <c r="I78" s="195">
        <v>0</v>
      </c>
      <c r="J78" s="195">
        <v>34.659999999999997</v>
      </c>
      <c r="K78" s="195">
        <v>16.760000000000002</v>
      </c>
      <c r="L78" s="195">
        <v>0.32</v>
      </c>
      <c r="M78" s="195">
        <v>2.09</v>
      </c>
      <c r="N78" s="195">
        <v>1.7</v>
      </c>
      <c r="O78" s="195">
        <v>2.4</v>
      </c>
      <c r="P78" s="195">
        <v>0.9</v>
      </c>
      <c r="Q78" s="195">
        <v>0.28999999999999998</v>
      </c>
      <c r="R78" s="195">
        <v>0.61</v>
      </c>
      <c r="S78" s="195">
        <v>0.38</v>
      </c>
      <c r="T78" s="195">
        <v>0</v>
      </c>
      <c r="U78" s="195">
        <v>2.02</v>
      </c>
      <c r="V78" s="195">
        <v>0.21</v>
      </c>
      <c r="W78" s="195">
        <v>7.45</v>
      </c>
      <c r="X78" s="195">
        <v>2.12</v>
      </c>
      <c r="Y78" s="195">
        <v>0</v>
      </c>
      <c r="Z78" s="195">
        <v>3.41</v>
      </c>
      <c r="AA78" s="195">
        <v>1.1000000000000001</v>
      </c>
      <c r="AB78" s="195">
        <v>0</v>
      </c>
      <c r="AC78" s="195">
        <v>4.8600000000000003</v>
      </c>
      <c r="AD78" s="195">
        <v>12.46</v>
      </c>
      <c r="AE78" s="195">
        <v>0</v>
      </c>
      <c r="AF78" s="195">
        <v>0</v>
      </c>
      <c r="AG78" s="195">
        <v>2.13</v>
      </c>
      <c r="AH78" s="195">
        <v>0</v>
      </c>
      <c r="AI78" s="195">
        <v>14.15</v>
      </c>
      <c r="AJ78" s="195">
        <v>0</v>
      </c>
      <c r="AK78" s="195">
        <v>-37.01</v>
      </c>
      <c r="AL78" s="195">
        <v>0</v>
      </c>
      <c r="AM78" s="195">
        <v>0</v>
      </c>
      <c r="AN78" s="195">
        <v>0</v>
      </c>
      <c r="AO78" s="195">
        <v>231.32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3.8</v>
      </c>
      <c r="E79" s="195">
        <v>0</v>
      </c>
      <c r="F79" s="195">
        <v>0</v>
      </c>
      <c r="G79" s="195">
        <v>14.07</v>
      </c>
      <c r="H79" s="195">
        <v>0</v>
      </c>
      <c r="I79" s="195">
        <v>0</v>
      </c>
      <c r="J79" s="195">
        <v>34.659999999999997</v>
      </c>
      <c r="K79" s="195">
        <v>16.760000000000002</v>
      </c>
      <c r="L79" s="195">
        <v>0.32</v>
      </c>
      <c r="M79" s="195">
        <v>2.09</v>
      </c>
      <c r="N79" s="195">
        <v>1.7</v>
      </c>
      <c r="O79" s="195">
        <v>2.4</v>
      </c>
      <c r="P79" s="195">
        <v>0.9</v>
      </c>
      <c r="Q79" s="195">
        <v>0.28999999999999998</v>
      </c>
      <c r="R79" s="195">
        <v>0.61</v>
      </c>
      <c r="S79" s="195">
        <v>0.38</v>
      </c>
      <c r="T79" s="195">
        <v>0</v>
      </c>
      <c r="U79" s="195">
        <v>2.02</v>
      </c>
      <c r="V79" s="195">
        <v>0.21</v>
      </c>
      <c r="W79" s="195">
        <v>7.45</v>
      </c>
      <c r="X79" s="195">
        <v>2.12</v>
      </c>
      <c r="Y79" s="195">
        <v>0</v>
      </c>
      <c r="Z79" s="195">
        <v>3.41</v>
      </c>
      <c r="AA79" s="195">
        <v>1.1000000000000001</v>
      </c>
      <c r="AB79" s="195">
        <v>0</v>
      </c>
      <c r="AC79" s="195">
        <v>4.8600000000000003</v>
      </c>
      <c r="AD79" s="195">
        <v>12.46</v>
      </c>
      <c r="AE79" s="195">
        <v>0</v>
      </c>
      <c r="AF79" s="195">
        <v>0</v>
      </c>
      <c r="AG79" s="195">
        <v>2.13</v>
      </c>
      <c r="AH79" s="195">
        <v>0</v>
      </c>
      <c r="AI79" s="195">
        <v>14.15</v>
      </c>
      <c r="AJ79" s="195">
        <v>0</v>
      </c>
      <c r="AK79" s="195">
        <v>-7.24</v>
      </c>
      <c r="AL79" s="195">
        <v>0</v>
      </c>
      <c r="AM79" s="195">
        <v>0</v>
      </c>
      <c r="AN79" s="195">
        <v>0</v>
      </c>
      <c r="AO79" s="195">
        <v>231.32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3.8</v>
      </c>
      <c r="E80" s="195">
        <v>0</v>
      </c>
      <c r="F80" s="195">
        <v>0</v>
      </c>
      <c r="G80" s="195">
        <v>14.07</v>
      </c>
      <c r="H80" s="195">
        <v>0</v>
      </c>
      <c r="I80" s="195">
        <v>0</v>
      </c>
      <c r="J80" s="195">
        <v>34.659999999999997</v>
      </c>
      <c r="K80" s="195">
        <v>16.760000000000002</v>
      </c>
      <c r="L80" s="195">
        <v>0.32</v>
      </c>
      <c r="M80" s="195">
        <v>2.09</v>
      </c>
      <c r="N80" s="195">
        <v>1.7</v>
      </c>
      <c r="O80" s="195">
        <v>2.4</v>
      </c>
      <c r="P80" s="195">
        <v>0.9</v>
      </c>
      <c r="Q80" s="195">
        <v>0.28999999999999998</v>
      </c>
      <c r="R80" s="195">
        <v>0.61</v>
      </c>
      <c r="S80" s="195">
        <v>0.38</v>
      </c>
      <c r="T80" s="195">
        <v>0</v>
      </c>
      <c r="U80" s="195">
        <v>2.02</v>
      </c>
      <c r="V80" s="195">
        <v>0.21</v>
      </c>
      <c r="W80" s="195">
        <v>7.45</v>
      </c>
      <c r="X80" s="195">
        <v>2.12</v>
      </c>
      <c r="Y80" s="195">
        <v>0</v>
      </c>
      <c r="Z80" s="195">
        <v>3.41</v>
      </c>
      <c r="AA80" s="195">
        <v>1.1000000000000001</v>
      </c>
      <c r="AB80" s="195">
        <v>0</v>
      </c>
      <c r="AC80" s="195">
        <v>4.8600000000000003</v>
      </c>
      <c r="AD80" s="195">
        <v>12.46</v>
      </c>
      <c r="AE80" s="195">
        <v>0</v>
      </c>
      <c r="AF80" s="195">
        <v>0</v>
      </c>
      <c r="AG80" s="195">
        <v>2.13</v>
      </c>
      <c r="AH80" s="195">
        <v>0</v>
      </c>
      <c r="AI80" s="195">
        <v>14.15</v>
      </c>
      <c r="AJ80" s="195">
        <v>0</v>
      </c>
      <c r="AK80" s="195">
        <v>-7.24</v>
      </c>
      <c r="AL80" s="195">
        <v>0</v>
      </c>
      <c r="AM80" s="195">
        <v>0</v>
      </c>
      <c r="AN80" s="195">
        <v>0</v>
      </c>
      <c r="AO80" s="195">
        <v>231.32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3.8</v>
      </c>
      <c r="E81" s="195">
        <v>0</v>
      </c>
      <c r="F81" s="195">
        <v>0</v>
      </c>
      <c r="G81" s="195">
        <v>14.07</v>
      </c>
      <c r="H81" s="195">
        <v>0</v>
      </c>
      <c r="I81" s="195">
        <v>0</v>
      </c>
      <c r="J81" s="195">
        <v>34.659999999999997</v>
      </c>
      <c r="K81" s="195">
        <v>16.760000000000002</v>
      </c>
      <c r="L81" s="195">
        <v>0.32</v>
      </c>
      <c r="M81" s="195">
        <v>2.09</v>
      </c>
      <c r="N81" s="195">
        <v>1.7</v>
      </c>
      <c r="O81" s="195">
        <v>2.4</v>
      </c>
      <c r="P81" s="195">
        <v>0.9</v>
      </c>
      <c r="Q81" s="195">
        <v>0.28999999999999998</v>
      </c>
      <c r="R81" s="195">
        <v>0.61</v>
      </c>
      <c r="S81" s="195">
        <v>0.38</v>
      </c>
      <c r="T81" s="195">
        <v>0</v>
      </c>
      <c r="U81" s="195">
        <v>2.02</v>
      </c>
      <c r="V81" s="195">
        <v>0.21</v>
      </c>
      <c r="W81" s="195">
        <v>7.45</v>
      </c>
      <c r="X81" s="195">
        <v>2.12</v>
      </c>
      <c r="Y81" s="195">
        <v>0</v>
      </c>
      <c r="Z81" s="195">
        <v>3.41</v>
      </c>
      <c r="AA81" s="195">
        <v>1.1000000000000001</v>
      </c>
      <c r="AB81" s="195">
        <v>0</v>
      </c>
      <c r="AC81" s="195">
        <v>4.8600000000000003</v>
      </c>
      <c r="AD81" s="195">
        <v>12.46</v>
      </c>
      <c r="AE81" s="195">
        <v>0</v>
      </c>
      <c r="AF81" s="195">
        <v>0</v>
      </c>
      <c r="AG81" s="195">
        <v>2.13</v>
      </c>
      <c r="AH81" s="195">
        <v>0</v>
      </c>
      <c r="AI81" s="195">
        <v>14.15</v>
      </c>
      <c r="AJ81" s="195">
        <v>0</v>
      </c>
      <c r="AK81" s="195">
        <v>-7.24</v>
      </c>
      <c r="AL81" s="195">
        <v>0</v>
      </c>
      <c r="AM81" s="195">
        <v>0</v>
      </c>
      <c r="AN81" s="195">
        <v>0</v>
      </c>
      <c r="AO81" s="195">
        <v>231.32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3.8</v>
      </c>
      <c r="E82" s="195">
        <v>0</v>
      </c>
      <c r="F82" s="195">
        <v>0</v>
      </c>
      <c r="G82" s="195">
        <v>14.07</v>
      </c>
      <c r="H82" s="195">
        <v>0</v>
      </c>
      <c r="I82" s="195">
        <v>0</v>
      </c>
      <c r="J82" s="195">
        <v>34.659999999999997</v>
      </c>
      <c r="K82" s="195">
        <v>16.760000000000002</v>
      </c>
      <c r="L82" s="195">
        <v>0.32</v>
      </c>
      <c r="M82" s="195">
        <v>2.09</v>
      </c>
      <c r="N82" s="195">
        <v>1.7</v>
      </c>
      <c r="O82" s="195">
        <v>2.4</v>
      </c>
      <c r="P82" s="195">
        <v>0.9</v>
      </c>
      <c r="Q82" s="195">
        <v>0.28999999999999998</v>
      </c>
      <c r="R82" s="195">
        <v>0.61</v>
      </c>
      <c r="S82" s="195">
        <v>0.38</v>
      </c>
      <c r="T82" s="195">
        <v>0</v>
      </c>
      <c r="U82" s="195">
        <v>2.02</v>
      </c>
      <c r="V82" s="195">
        <v>0.21</v>
      </c>
      <c r="W82" s="195">
        <v>7.45</v>
      </c>
      <c r="X82" s="195">
        <v>2.12</v>
      </c>
      <c r="Y82" s="195">
        <v>0</v>
      </c>
      <c r="Z82" s="195">
        <v>3.41</v>
      </c>
      <c r="AA82" s="195">
        <v>1.1000000000000001</v>
      </c>
      <c r="AB82" s="195">
        <v>0</v>
      </c>
      <c r="AC82" s="195">
        <v>4.8600000000000003</v>
      </c>
      <c r="AD82" s="195">
        <v>12.46</v>
      </c>
      <c r="AE82" s="195">
        <v>0</v>
      </c>
      <c r="AF82" s="195">
        <v>0</v>
      </c>
      <c r="AG82" s="195">
        <v>2.13</v>
      </c>
      <c r="AH82" s="195">
        <v>0</v>
      </c>
      <c r="AI82" s="195">
        <v>14.15</v>
      </c>
      <c r="AJ82" s="195">
        <v>0</v>
      </c>
      <c r="AK82" s="195">
        <v>-7.24</v>
      </c>
      <c r="AL82" s="195">
        <v>0</v>
      </c>
      <c r="AM82" s="195">
        <v>0</v>
      </c>
      <c r="AN82" s="195">
        <v>0</v>
      </c>
      <c r="AO82" s="195">
        <v>231.32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3.8</v>
      </c>
      <c r="E83" s="195">
        <v>0</v>
      </c>
      <c r="F83" s="195">
        <v>0</v>
      </c>
      <c r="G83" s="195">
        <v>14.07</v>
      </c>
      <c r="H83" s="195">
        <v>0</v>
      </c>
      <c r="I83" s="195">
        <v>0</v>
      </c>
      <c r="J83" s="195">
        <v>34.659999999999997</v>
      </c>
      <c r="K83" s="195">
        <v>16.760000000000002</v>
      </c>
      <c r="L83" s="195">
        <v>0.32</v>
      </c>
      <c r="M83" s="195">
        <v>2.09</v>
      </c>
      <c r="N83" s="195">
        <v>1.7</v>
      </c>
      <c r="O83" s="195">
        <v>2.4</v>
      </c>
      <c r="P83" s="195">
        <v>0.9</v>
      </c>
      <c r="Q83" s="195">
        <v>0.28999999999999998</v>
      </c>
      <c r="R83" s="195">
        <v>0.61</v>
      </c>
      <c r="S83" s="195">
        <v>0.38</v>
      </c>
      <c r="T83" s="195">
        <v>0</v>
      </c>
      <c r="U83" s="195">
        <v>2.02</v>
      </c>
      <c r="V83" s="195">
        <v>0.21</v>
      </c>
      <c r="W83" s="195">
        <v>7.45</v>
      </c>
      <c r="X83" s="195">
        <v>2.12</v>
      </c>
      <c r="Y83" s="195">
        <v>0</v>
      </c>
      <c r="Z83" s="195">
        <v>3.41</v>
      </c>
      <c r="AA83" s="195">
        <v>1.1000000000000001</v>
      </c>
      <c r="AB83" s="195">
        <v>0</v>
      </c>
      <c r="AC83" s="195">
        <v>4.8600000000000003</v>
      </c>
      <c r="AD83" s="195">
        <v>12.46</v>
      </c>
      <c r="AE83" s="195">
        <v>0</v>
      </c>
      <c r="AF83" s="195">
        <v>0</v>
      </c>
      <c r="AG83" s="195">
        <v>2.13</v>
      </c>
      <c r="AH83" s="195">
        <v>0</v>
      </c>
      <c r="AI83" s="195">
        <v>14.15</v>
      </c>
      <c r="AJ83" s="195">
        <v>0</v>
      </c>
      <c r="AK83" s="195">
        <v>-7.24</v>
      </c>
      <c r="AL83" s="195">
        <v>0</v>
      </c>
      <c r="AM83" s="195">
        <v>0</v>
      </c>
      <c r="AN83" s="195">
        <v>0</v>
      </c>
      <c r="AO83" s="195">
        <v>231.32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3.8</v>
      </c>
      <c r="E84" s="195">
        <v>0</v>
      </c>
      <c r="F84" s="195">
        <v>0</v>
      </c>
      <c r="G84" s="195">
        <v>14.07</v>
      </c>
      <c r="H84" s="195">
        <v>0</v>
      </c>
      <c r="I84" s="195">
        <v>0</v>
      </c>
      <c r="J84" s="195">
        <v>34.659999999999997</v>
      </c>
      <c r="K84" s="195">
        <v>16.760000000000002</v>
      </c>
      <c r="L84" s="195">
        <v>0.32</v>
      </c>
      <c r="M84" s="195">
        <v>2.09</v>
      </c>
      <c r="N84" s="195">
        <v>1.7</v>
      </c>
      <c r="O84" s="195">
        <v>2.4</v>
      </c>
      <c r="P84" s="195">
        <v>0.9</v>
      </c>
      <c r="Q84" s="195">
        <v>0.28999999999999998</v>
      </c>
      <c r="R84" s="195">
        <v>0.61</v>
      </c>
      <c r="S84" s="195">
        <v>0.38</v>
      </c>
      <c r="T84" s="195">
        <v>0</v>
      </c>
      <c r="U84" s="195">
        <v>2.02</v>
      </c>
      <c r="V84" s="195">
        <v>0.21</v>
      </c>
      <c r="W84" s="195">
        <v>7.45</v>
      </c>
      <c r="X84" s="195">
        <v>2.12</v>
      </c>
      <c r="Y84" s="195">
        <v>0</v>
      </c>
      <c r="Z84" s="195">
        <v>3.41</v>
      </c>
      <c r="AA84" s="195">
        <v>1.1000000000000001</v>
      </c>
      <c r="AB84" s="195">
        <v>0</v>
      </c>
      <c r="AC84" s="195">
        <v>4.8600000000000003</v>
      </c>
      <c r="AD84" s="195">
        <v>12.46</v>
      </c>
      <c r="AE84" s="195">
        <v>0</v>
      </c>
      <c r="AF84" s="195">
        <v>0</v>
      </c>
      <c r="AG84" s="195">
        <v>2.13</v>
      </c>
      <c r="AH84" s="195">
        <v>0</v>
      </c>
      <c r="AI84" s="195">
        <v>14.15</v>
      </c>
      <c r="AJ84" s="195">
        <v>0</v>
      </c>
      <c r="AK84" s="195">
        <v>-7.24</v>
      </c>
      <c r="AL84" s="195">
        <v>0</v>
      </c>
      <c r="AM84" s="195">
        <v>0</v>
      </c>
      <c r="AN84" s="195">
        <v>0</v>
      </c>
      <c r="AO84" s="195">
        <v>231.32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3.8</v>
      </c>
      <c r="E85" s="195">
        <v>0</v>
      </c>
      <c r="F85" s="195">
        <v>0</v>
      </c>
      <c r="G85" s="195">
        <v>14.07</v>
      </c>
      <c r="H85" s="195">
        <v>0</v>
      </c>
      <c r="I85" s="195">
        <v>0</v>
      </c>
      <c r="J85" s="195">
        <v>34.659999999999997</v>
      </c>
      <c r="K85" s="195">
        <v>16.760000000000002</v>
      </c>
      <c r="L85" s="195">
        <v>0.32</v>
      </c>
      <c r="M85" s="195">
        <v>2.09</v>
      </c>
      <c r="N85" s="195">
        <v>1.7</v>
      </c>
      <c r="O85" s="195">
        <v>2.4</v>
      </c>
      <c r="P85" s="195">
        <v>0.9</v>
      </c>
      <c r="Q85" s="195">
        <v>0.28999999999999998</v>
      </c>
      <c r="R85" s="195">
        <v>0.61</v>
      </c>
      <c r="S85" s="195">
        <v>0.38</v>
      </c>
      <c r="T85" s="195">
        <v>0</v>
      </c>
      <c r="U85" s="195">
        <v>2.02</v>
      </c>
      <c r="V85" s="195">
        <v>0.21</v>
      </c>
      <c r="W85" s="195">
        <v>7.45</v>
      </c>
      <c r="X85" s="195">
        <v>2.12</v>
      </c>
      <c r="Y85" s="195">
        <v>0</v>
      </c>
      <c r="Z85" s="195">
        <v>3.41</v>
      </c>
      <c r="AA85" s="195">
        <v>1.1000000000000001</v>
      </c>
      <c r="AB85" s="195">
        <v>0</v>
      </c>
      <c r="AC85" s="195">
        <v>4.8600000000000003</v>
      </c>
      <c r="AD85" s="195">
        <v>12.46</v>
      </c>
      <c r="AE85" s="195">
        <v>0</v>
      </c>
      <c r="AF85" s="195">
        <v>0</v>
      </c>
      <c r="AG85" s="195">
        <v>2.13</v>
      </c>
      <c r="AH85" s="195">
        <v>0</v>
      </c>
      <c r="AI85" s="195">
        <v>14.15</v>
      </c>
      <c r="AJ85" s="195">
        <v>0</v>
      </c>
      <c r="AK85" s="195">
        <v>-7.24</v>
      </c>
      <c r="AL85" s="195">
        <v>0</v>
      </c>
      <c r="AM85" s="195">
        <v>0</v>
      </c>
      <c r="AN85" s="195">
        <v>0</v>
      </c>
      <c r="AO85" s="195">
        <v>231.32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3.8</v>
      </c>
      <c r="E86" s="195">
        <v>0</v>
      </c>
      <c r="F86" s="195">
        <v>0</v>
      </c>
      <c r="G86" s="195">
        <v>14.07</v>
      </c>
      <c r="H86" s="195">
        <v>0</v>
      </c>
      <c r="I86" s="195">
        <v>0</v>
      </c>
      <c r="J86" s="195">
        <v>34.659999999999997</v>
      </c>
      <c r="K86" s="195">
        <v>16.760000000000002</v>
      </c>
      <c r="L86" s="195">
        <v>0.32</v>
      </c>
      <c r="M86" s="195">
        <v>2.09</v>
      </c>
      <c r="N86" s="195">
        <v>1.7</v>
      </c>
      <c r="O86" s="195">
        <v>2.4</v>
      </c>
      <c r="P86" s="195">
        <v>0.9</v>
      </c>
      <c r="Q86" s="195">
        <v>0.28999999999999998</v>
      </c>
      <c r="R86" s="195">
        <v>0.61</v>
      </c>
      <c r="S86" s="195">
        <v>0.38</v>
      </c>
      <c r="T86" s="195">
        <v>0</v>
      </c>
      <c r="U86" s="195">
        <v>2.02</v>
      </c>
      <c r="V86" s="195">
        <v>0.21</v>
      </c>
      <c r="W86" s="195">
        <v>7.45</v>
      </c>
      <c r="X86" s="195">
        <v>2.12</v>
      </c>
      <c r="Y86" s="195">
        <v>0</v>
      </c>
      <c r="Z86" s="195">
        <v>3.41</v>
      </c>
      <c r="AA86" s="195">
        <v>1.1000000000000001</v>
      </c>
      <c r="AB86" s="195">
        <v>0</v>
      </c>
      <c r="AC86" s="195">
        <v>4.8600000000000003</v>
      </c>
      <c r="AD86" s="195">
        <v>12.46</v>
      </c>
      <c r="AE86" s="195">
        <v>0</v>
      </c>
      <c r="AF86" s="195">
        <v>0</v>
      </c>
      <c r="AG86" s="195">
        <v>2.13</v>
      </c>
      <c r="AH86" s="195">
        <v>0</v>
      </c>
      <c r="AI86" s="195">
        <v>14.15</v>
      </c>
      <c r="AJ86" s="195">
        <v>0</v>
      </c>
      <c r="AK86" s="195">
        <v>-7.24</v>
      </c>
      <c r="AL86" s="195">
        <v>0</v>
      </c>
      <c r="AM86" s="195">
        <v>0</v>
      </c>
      <c r="AN86" s="195">
        <v>0</v>
      </c>
      <c r="AO86" s="195">
        <v>231.32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3.66</v>
      </c>
      <c r="E87" s="195">
        <v>0</v>
      </c>
      <c r="F87" s="195">
        <v>0</v>
      </c>
      <c r="G87" s="195">
        <v>13.83</v>
      </c>
      <c r="H87" s="195">
        <v>0</v>
      </c>
      <c r="I87" s="195">
        <v>0</v>
      </c>
      <c r="J87" s="195">
        <v>34.659999999999997</v>
      </c>
      <c r="K87" s="195">
        <v>16.760000000000002</v>
      </c>
      <c r="L87" s="195">
        <v>0.32</v>
      </c>
      <c r="M87" s="195">
        <v>2.09</v>
      </c>
      <c r="N87" s="195">
        <v>1.7</v>
      </c>
      <c r="O87" s="195">
        <v>2.4</v>
      </c>
      <c r="P87" s="195">
        <v>0.9</v>
      </c>
      <c r="Q87" s="195">
        <v>0.28999999999999998</v>
      </c>
      <c r="R87" s="195">
        <v>0.61</v>
      </c>
      <c r="S87" s="195">
        <v>0.38</v>
      </c>
      <c r="T87" s="195">
        <v>0</v>
      </c>
      <c r="U87" s="195">
        <v>2.02</v>
      </c>
      <c r="V87" s="195">
        <v>0.21</v>
      </c>
      <c r="W87" s="195">
        <v>7.45</v>
      </c>
      <c r="X87" s="195">
        <v>2.12</v>
      </c>
      <c r="Y87" s="195">
        <v>0</v>
      </c>
      <c r="Z87" s="195">
        <v>3.41</v>
      </c>
      <c r="AA87" s="195">
        <v>1.1000000000000001</v>
      </c>
      <c r="AB87" s="195">
        <v>0</v>
      </c>
      <c r="AC87" s="195">
        <v>4.8600000000000003</v>
      </c>
      <c r="AD87" s="195">
        <v>12.46</v>
      </c>
      <c r="AE87" s="195">
        <v>0</v>
      </c>
      <c r="AF87" s="195">
        <v>0</v>
      </c>
      <c r="AG87" s="195">
        <v>2.13</v>
      </c>
      <c r="AH87" s="195">
        <v>0</v>
      </c>
      <c r="AI87" s="195">
        <v>14.15</v>
      </c>
      <c r="AJ87" s="195">
        <v>0</v>
      </c>
      <c r="AK87" s="195">
        <v>-7.24</v>
      </c>
      <c r="AL87" s="195">
        <v>0</v>
      </c>
      <c r="AM87" s="195">
        <v>0</v>
      </c>
      <c r="AN87" s="195">
        <v>0</v>
      </c>
      <c r="AO87" s="195">
        <v>216.32</v>
      </c>
      <c r="AP87" s="195">
        <v>0</v>
      </c>
      <c r="AQ87" s="195">
        <v>0</v>
      </c>
      <c r="AR87" s="195">
        <v>4.1500000000000004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3.66</v>
      </c>
      <c r="E88" s="195">
        <v>0</v>
      </c>
      <c r="F88" s="195">
        <v>0</v>
      </c>
      <c r="G88" s="195">
        <v>13.83</v>
      </c>
      <c r="H88" s="195">
        <v>0</v>
      </c>
      <c r="I88" s="195">
        <v>0</v>
      </c>
      <c r="J88" s="195">
        <v>34.659999999999997</v>
      </c>
      <c r="K88" s="195">
        <v>16.760000000000002</v>
      </c>
      <c r="L88" s="195">
        <v>0.32</v>
      </c>
      <c r="M88" s="195">
        <v>2.09</v>
      </c>
      <c r="N88" s="195">
        <v>1.7</v>
      </c>
      <c r="O88" s="195">
        <v>2.4</v>
      </c>
      <c r="P88" s="195">
        <v>0.9</v>
      </c>
      <c r="Q88" s="195">
        <v>0.28999999999999998</v>
      </c>
      <c r="R88" s="195">
        <v>0.61</v>
      </c>
      <c r="S88" s="195">
        <v>0.38</v>
      </c>
      <c r="T88" s="195">
        <v>0</v>
      </c>
      <c r="U88" s="195">
        <v>2.02</v>
      </c>
      <c r="V88" s="195">
        <v>0.21</v>
      </c>
      <c r="W88" s="195">
        <v>7.45</v>
      </c>
      <c r="X88" s="195">
        <v>2.12</v>
      </c>
      <c r="Y88" s="195">
        <v>0</v>
      </c>
      <c r="Z88" s="195">
        <v>3.41</v>
      </c>
      <c r="AA88" s="195">
        <v>1.1000000000000001</v>
      </c>
      <c r="AB88" s="195">
        <v>0</v>
      </c>
      <c r="AC88" s="195">
        <v>4.8600000000000003</v>
      </c>
      <c r="AD88" s="195">
        <v>12.46</v>
      </c>
      <c r="AE88" s="195">
        <v>0</v>
      </c>
      <c r="AF88" s="195">
        <v>0</v>
      </c>
      <c r="AG88" s="195">
        <v>2.13</v>
      </c>
      <c r="AH88" s="195">
        <v>0</v>
      </c>
      <c r="AI88" s="195">
        <v>14.15</v>
      </c>
      <c r="AJ88" s="195">
        <v>0</v>
      </c>
      <c r="AK88" s="195">
        <v>-7.24</v>
      </c>
      <c r="AL88" s="195">
        <v>0</v>
      </c>
      <c r="AM88" s="195">
        <v>0</v>
      </c>
      <c r="AN88" s="195">
        <v>0</v>
      </c>
      <c r="AO88" s="195">
        <v>188.32</v>
      </c>
      <c r="AP88" s="195">
        <v>0</v>
      </c>
      <c r="AQ88" s="195">
        <v>0</v>
      </c>
      <c r="AR88" s="195">
        <v>4.1500000000000004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8.4700000000000006</v>
      </c>
      <c r="E89" s="195">
        <v>0</v>
      </c>
      <c r="F89" s="195">
        <v>0</v>
      </c>
      <c r="G89" s="195">
        <v>13.83</v>
      </c>
      <c r="H89" s="195">
        <v>0</v>
      </c>
      <c r="I89" s="195">
        <v>0</v>
      </c>
      <c r="J89" s="195">
        <v>34.659999999999997</v>
      </c>
      <c r="K89" s="195">
        <v>16.760000000000002</v>
      </c>
      <c r="L89" s="195">
        <v>0.32</v>
      </c>
      <c r="M89" s="195">
        <v>2.09</v>
      </c>
      <c r="N89" s="195">
        <v>1.7</v>
      </c>
      <c r="O89" s="195">
        <v>2.4</v>
      </c>
      <c r="P89" s="195">
        <v>0.9</v>
      </c>
      <c r="Q89" s="195">
        <v>0.28999999999999998</v>
      </c>
      <c r="R89" s="195">
        <v>0.61</v>
      </c>
      <c r="S89" s="195">
        <v>0.38</v>
      </c>
      <c r="T89" s="195">
        <v>0</v>
      </c>
      <c r="U89" s="195">
        <v>2.02</v>
      </c>
      <c r="V89" s="195">
        <v>0.21</v>
      </c>
      <c r="W89" s="195">
        <v>7.45</v>
      </c>
      <c r="X89" s="195">
        <v>2.12</v>
      </c>
      <c r="Y89" s="195">
        <v>0</v>
      </c>
      <c r="Z89" s="195">
        <v>3.41</v>
      </c>
      <c r="AA89" s="195">
        <v>1.1000000000000001</v>
      </c>
      <c r="AB89" s="195">
        <v>0</v>
      </c>
      <c r="AC89" s="195">
        <v>4.8600000000000003</v>
      </c>
      <c r="AD89" s="195">
        <v>12.46</v>
      </c>
      <c r="AE89" s="195">
        <v>0</v>
      </c>
      <c r="AF89" s="195">
        <v>0</v>
      </c>
      <c r="AG89" s="195">
        <v>2.13</v>
      </c>
      <c r="AH89" s="195">
        <v>0</v>
      </c>
      <c r="AI89" s="195">
        <v>14.15</v>
      </c>
      <c r="AJ89" s="195">
        <v>0</v>
      </c>
      <c r="AK89" s="195">
        <v>-7.24</v>
      </c>
      <c r="AL89" s="195">
        <v>0</v>
      </c>
      <c r="AM89" s="195">
        <v>0</v>
      </c>
      <c r="AN89" s="195">
        <v>0</v>
      </c>
      <c r="AO89" s="195">
        <v>172.32</v>
      </c>
      <c r="AP89" s="195">
        <v>0</v>
      </c>
      <c r="AQ89" s="195">
        <v>0</v>
      </c>
      <c r="AR89" s="195">
        <v>4.1500000000000004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9.4600000000000009</v>
      </c>
      <c r="E90" s="195">
        <v>0</v>
      </c>
      <c r="F90" s="195">
        <v>0</v>
      </c>
      <c r="G90" s="195">
        <v>13.83</v>
      </c>
      <c r="H90" s="195">
        <v>0</v>
      </c>
      <c r="I90" s="195">
        <v>0</v>
      </c>
      <c r="J90" s="195">
        <v>34.659999999999997</v>
      </c>
      <c r="K90" s="195">
        <v>16.760000000000002</v>
      </c>
      <c r="L90" s="195">
        <v>0.32</v>
      </c>
      <c r="M90" s="195">
        <v>2.09</v>
      </c>
      <c r="N90" s="195">
        <v>1.7</v>
      </c>
      <c r="O90" s="195">
        <v>2.4</v>
      </c>
      <c r="P90" s="195">
        <v>0.9</v>
      </c>
      <c r="Q90" s="195">
        <v>0.28999999999999998</v>
      </c>
      <c r="R90" s="195">
        <v>0.61</v>
      </c>
      <c r="S90" s="195">
        <v>0.38</v>
      </c>
      <c r="T90" s="195">
        <v>0</v>
      </c>
      <c r="U90" s="195">
        <v>2.02</v>
      </c>
      <c r="V90" s="195">
        <v>0.21</v>
      </c>
      <c r="W90" s="195">
        <v>7.45</v>
      </c>
      <c r="X90" s="195">
        <v>2.12</v>
      </c>
      <c r="Y90" s="195">
        <v>0</v>
      </c>
      <c r="Z90" s="195">
        <v>3.41</v>
      </c>
      <c r="AA90" s="195">
        <v>1.1000000000000001</v>
      </c>
      <c r="AB90" s="195">
        <v>0</v>
      </c>
      <c r="AC90" s="195">
        <v>4.8600000000000003</v>
      </c>
      <c r="AD90" s="195">
        <v>12.46</v>
      </c>
      <c r="AE90" s="195">
        <v>0</v>
      </c>
      <c r="AF90" s="195">
        <v>0</v>
      </c>
      <c r="AG90" s="195">
        <v>2.13</v>
      </c>
      <c r="AH90" s="195">
        <v>0</v>
      </c>
      <c r="AI90" s="195">
        <v>14.15</v>
      </c>
      <c r="AJ90" s="195">
        <v>0</v>
      </c>
      <c r="AK90" s="195">
        <v>-7.24</v>
      </c>
      <c r="AL90" s="195">
        <v>0</v>
      </c>
      <c r="AM90" s="195">
        <v>0</v>
      </c>
      <c r="AN90" s="195">
        <v>0</v>
      </c>
      <c r="AO90" s="195">
        <v>173.32</v>
      </c>
      <c r="AP90" s="195">
        <v>0</v>
      </c>
      <c r="AQ90" s="195">
        <v>0</v>
      </c>
      <c r="AR90" s="195">
        <v>4.1500000000000004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9.4600000000000009</v>
      </c>
      <c r="E91" s="195">
        <v>0</v>
      </c>
      <c r="F91" s="195">
        <v>0</v>
      </c>
      <c r="G91" s="195">
        <v>13.83</v>
      </c>
      <c r="H91" s="195">
        <v>0</v>
      </c>
      <c r="I91" s="195">
        <v>0</v>
      </c>
      <c r="J91" s="195">
        <v>34.659999999999997</v>
      </c>
      <c r="K91" s="195">
        <v>16.760000000000002</v>
      </c>
      <c r="L91" s="195">
        <v>0.32</v>
      </c>
      <c r="M91" s="195">
        <v>2.09</v>
      </c>
      <c r="N91" s="195">
        <v>1.7</v>
      </c>
      <c r="O91" s="195">
        <v>2.4</v>
      </c>
      <c r="P91" s="195">
        <v>0.9</v>
      </c>
      <c r="Q91" s="195">
        <v>0.28999999999999998</v>
      </c>
      <c r="R91" s="195">
        <v>0.61</v>
      </c>
      <c r="S91" s="195">
        <v>0.38</v>
      </c>
      <c r="T91" s="195">
        <v>0</v>
      </c>
      <c r="U91" s="195">
        <v>2.0099999999999998</v>
      </c>
      <c r="V91" s="195">
        <v>0.21</v>
      </c>
      <c r="W91" s="195">
        <v>7.45</v>
      </c>
      <c r="X91" s="195">
        <v>2.12</v>
      </c>
      <c r="Y91" s="195">
        <v>0</v>
      </c>
      <c r="Z91" s="195">
        <v>3.41</v>
      </c>
      <c r="AA91" s="195">
        <v>1.1000000000000001</v>
      </c>
      <c r="AB91" s="195">
        <v>0</v>
      </c>
      <c r="AC91" s="195">
        <v>4.8600000000000003</v>
      </c>
      <c r="AD91" s="195">
        <v>12.46</v>
      </c>
      <c r="AE91" s="195">
        <v>0</v>
      </c>
      <c r="AF91" s="195">
        <v>0</v>
      </c>
      <c r="AG91" s="195">
        <v>2.13</v>
      </c>
      <c r="AH91" s="195">
        <v>0</v>
      </c>
      <c r="AI91" s="195">
        <v>14.15</v>
      </c>
      <c r="AJ91" s="195">
        <v>0</v>
      </c>
      <c r="AK91" s="195">
        <v>-7.24</v>
      </c>
      <c r="AL91" s="195">
        <v>0</v>
      </c>
      <c r="AM91" s="195">
        <v>0</v>
      </c>
      <c r="AN91" s="195">
        <v>0</v>
      </c>
      <c r="AO91" s="195">
        <v>231.32</v>
      </c>
      <c r="AP91" s="195">
        <v>0</v>
      </c>
      <c r="AQ91" s="195">
        <v>0</v>
      </c>
      <c r="AR91" s="195">
        <v>4.1500000000000004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9.4600000000000009</v>
      </c>
      <c r="E92" s="195">
        <v>0</v>
      </c>
      <c r="F92" s="195">
        <v>0</v>
      </c>
      <c r="G92" s="195">
        <v>13.83</v>
      </c>
      <c r="H92" s="195">
        <v>0</v>
      </c>
      <c r="I92" s="195">
        <v>0</v>
      </c>
      <c r="J92" s="195">
        <v>34.659999999999997</v>
      </c>
      <c r="K92" s="195">
        <v>16.760000000000002</v>
      </c>
      <c r="L92" s="195">
        <v>0.32</v>
      </c>
      <c r="M92" s="195">
        <v>2.09</v>
      </c>
      <c r="N92" s="195">
        <v>1.7</v>
      </c>
      <c r="O92" s="195">
        <v>2.4</v>
      </c>
      <c r="P92" s="195">
        <v>0.9</v>
      </c>
      <c r="Q92" s="195">
        <v>0.28999999999999998</v>
      </c>
      <c r="R92" s="195">
        <v>0.61</v>
      </c>
      <c r="S92" s="195">
        <v>0.38</v>
      </c>
      <c r="T92" s="195">
        <v>0</v>
      </c>
      <c r="U92" s="195">
        <v>2.0099999999999998</v>
      </c>
      <c r="V92" s="195">
        <v>0.21</v>
      </c>
      <c r="W92" s="195">
        <v>7.45</v>
      </c>
      <c r="X92" s="195">
        <v>2.12</v>
      </c>
      <c r="Y92" s="195">
        <v>0</v>
      </c>
      <c r="Z92" s="195">
        <v>3.41</v>
      </c>
      <c r="AA92" s="195">
        <v>1.1000000000000001</v>
      </c>
      <c r="AB92" s="195">
        <v>0</v>
      </c>
      <c r="AC92" s="195">
        <v>4.8600000000000003</v>
      </c>
      <c r="AD92" s="195">
        <v>12.46</v>
      </c>
      <c r="AE92" s="195">
        <v>0</v>
      </c>
      <c r="AF92" s="195">
        <v>0</v>
      </c>
      <c r="AG92" s="195">
        <v>2.13</v>
      </c>
      <c r="AH92" s="195">
        <v>0</v>
      </c>
      <c r="AI92" s="195">
        <v>14.15</v>
      </c>
      <c r="AJ92" s="195">
        <v>0</v>
      </c>
      <c r="AK92" s="195">
        <v>-7.24</v>
      </c>
      <c r="AL92" s="195">
        <v>0</v>
      </c>
      <c r="AM92" s="195">
        <v>0</v>
      </c>
      <c r="AN92" s="195">
        <v>0</v>
      </c>
      <c r="AO92" s="195">
        <v>231.32</v>
      </c>
      <c r="AP92" s="195">
        <v>0</v>
      </c>
      <c r="AQ92" s="195">
        <v>0</v>
      </c>
      <c r="AR92" s="195">
        <v>4.1500000000000004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9.4600000000000009</v>
      </c>
      <c r="E93" s="195">
        <v>0</v>
      </c>
      <c r="F93" s="195">
        <v>0</v>
      </c>
      <c r="G93" s="195">
        <v>13.83</v>
      </c>
      <c r="H93" s="195">
        <v>0</v>
      </c>
      <c r="I93" s="195">
        <v>0</v>
      </c>
      <c r="J93" s="195">
        <v>34.659999999999997</v>
      </c>
      <c r="K93" s="195">
        <v>16.760000000000002</v>
      </c>
      <c r="L93" s="195">
        <v>0.32</v>
      </c>
      <c r="M93" s="195">
        <v>2.09</v>
      </c>
      <c r="N93" s="195">
        <v>1.7</v>
      </c>
      <c r="O93" s="195">
        <v>2.4</v>
      </c>
      <c r="P93" s="195">
        <v>0.9</v>
      </c>
      <c r="Q93" s="195">
        <v>0.28999999999999998</v>
      </c>
      <c r="R93" s="195">
        <v>0.61</v>
      </c>
      <c r="S93" s="195">
        <v>0.38</v>
      </c>
      <c r="T93" s="195">
        <v>0</v>
      </c>
      <c r="U93" s="195">
        <v>2.0099999999999998</v>
      </c>
      <c r="V93" s="195">
        <v>0.21</v>
      </c>
      <c r="W93" s="195">
        <v>7.45</v>
      </c>
      <c r="X93" s="195">
        <v>2.12</v>
      </c>
      <c r="Y93" s="195">
        <v>0</v>
      </c>
      <c r="Z93" s="195">
        <v>3.41</v>
      </c>
      <c r="AA93" s="195">
        <v>1.1000000000000001</v>
      </c>
      <c r="AB93" s="195">
        <v>0</v>
      </c>
      <c r="AC93" s="195">
        <v>4.8600000000000003</v>
      </c>
      <c r="AD93" s="195">
        <v>12.46</v>
      </c>
      <c r="AE93" s="195">
        <v>0</v>
      </c>
      <c r="AF93" s="195">
        <v>0</v>
      </c>
      <c r="AG93" s="195">
        <v>2.13</v>
      </c>
      <c r="AH93" s="195">
        <v>0</v>
      </c>
      <c r="AI93" s="195">
        <v>14.15</v>
      </c>
      <c r="AJ93" s="195">
        <v>0</v>
      </c>
      <c r="AK93" s="195">
        <v>-7.24</v>
      </c>
      <c r="AL93" s="195">
        <v>0</v>
      </c>
      <c r="AM93" s="195">
        <v>0</v>
      </c>
      <c r="AN93" s="195">
        <v>0</v>
      </c>
      <c r="AO93" s="195">
        <v>201.32</v>
      </c>
      <c r="AP93" s="195">
        <v>0</v>
      </c>
      <c r="AQ93" s="195">
        <v>0</v>
      </c>
      <c r="AR93" s="195">
        <v>4.1500000000000004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9.4600000000000009</v>
      </c>
      <c r="E94" s="195">
        <v>0</v>
      </c>
      <c r="F94" s="195">
        <v>0</v>
      </c>
      <c r="G94" s="195">
        <v>13.83</v>
      </c>
      <c r="H94" s="195">
        <v>0</v>
      </c>
      <c r="I94" s="195">
        <v>0</v>
      </c>
      <c r="J94" s="195">
        <v>34.659999999999997</v>
      </c>
      <c r="K94" s="195">
        <v>16.760000000000002</v>
      </c>
      <c r="L94" s="195">
        <v>0.32</v>
      </c>
      <c r="M94" s="195">
        <v>2.09</v>
      </c>
      <c r="N94" s="195">
        <v>1.7</v>
      </c>
      <c r="O94" s="195">
        <v>2.4</v>
      </c>
      <c r="P94" s="195">
        <v>0.9</v>
      </c>
      <c r="Q94" s="195">
        <v>0.28999999999999998</v>
      </c>
      <c r="R94" s="195">
        <v>0.61</v>
      </c>
      <c r="S94" s="195">
        <v>0.38</v>
      </c>
      <c r="T94" s="195">
        <v>0</v>
      </c>
      <c r="U94" s="195">
        <v>2.0099999999999998</v>
      </c>
      <c r="V94" s="195">
        <v>0.21</v>
      </c>
      <c r="W94" s="195">
        <v>7.45</v>
      </c>
      <c r="X94" s="195">
        <v>2.12</v>
      </c>
      <c r="Y94" s="195">
        <v>0</v>
      </c>
      <c r="Z94" s="195">
        <v>3.41</v>
      </c>
      <c r="AA94" s="195">
        <v>1.1000000000000001</v>
      </c>
      <c r="AB94" s="195">
        <v>0</v>
      </c>
      <c r="AC94" s="195">
        <v>4.8600000000000003</v>
      </c>
      <c r="AD94" s="195">
        <v>12.46</v>
      </c>
      <c r="AE94" s="195">
        <v>0</v>
      </c>
      <c r="AF94" s="195">
        <v>0</v>
      </c>
      <c r="AG94" s="195">
        <v>2.13</v>
      </c>
      <c r="AH94" s="195">
        <v>0</v>
      </c>
      <c r="AI94" s="195">
        <v>14.15</v>
      </c>
      <c r="AJ94" s="195">
        <v>0</v>
      </c>
      <c r="AK94" s="195">
        <v>-7.24</v>
      </c>
      <c r="AL94" s="195">
        <v>0</v>
      </c>
      <c r="AM94" s="195">
        <v>0</v>
      </c>
      <c r="AN94" s="195">
        <v>0</v>
      </c>
      <c r="AO94" s="195">
        <v>151.32</v>
      </c>
      <c r="AP94" s="195">
        <v>0</v>
      </c>
      <c r="AQ94" s="195">
        <v>0</v>
      </c>
      <c r="AR94" s="195">
        <v>4.1500000000000004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9.4600000000000009</v>
      </c>
      <c r="E95" s="195">
        <v>0</v>
      </c>
      <c r="F95" s="195">
        <v>0</v>
      </c>
      <c r="G95" s="195">
        <v>13.83</v>
      </c>
      <c r="H95" s="195">
        <v>0</v>
      </c>
      <c r="I95" s="195">
        <v>0</v>
      </c>
      <c r="J95" s="195">
        <v>34.659999999999997</v>
      </c>
      <c r="K95" s="195">
        <v>16.760000000000002</v>
      </c>
      <c r="L95" s="195">
        <v>0.32</v>
      </c>
      <c r="M95" s="195">
        <v>2.09</v>
      </c>
      <c r="N95" s="195">
        <v>1.7</v>
      </c>
      <c r="O95" s="195">
        <v>2.4</v>
      </c>
      <c r="P95" s="195">
        <v>0.9</v>
      </c>
      <c r="Q95" s="195">
        <v>0.28999999999999998</v>
      </c>
      <c r="R95" s="195">
        <v>0.61</v>
      </c>
      <c r="S95" s="195">
        <v>0.38</v>
      </c>
      <c r="T95" s="195">
        <v>0</v>
      </c>
      <c r="U95" s="195">
        <v>2.0099999999999998</v>
      </c>
      <c r="V95" s="195">
        <v>0.21</v>
      </c>
      <c r="W95" s="195">
        <v>7.45</v>
      </c>
      <c r="X95" s="195">
        <v>2.12</v>
      </c>
      <c r="Y95" s="195">
        <v>0</v>
      </c>
      <c r="Z95" s="195">
        <v>3.41</v>
      </c>
      <c r="AA95" s="195">
        <v>1.1000000000000001</v>
      </c>
      <c r="AB95" s="195">
        <v>0</v>
      </c>
      <c r="AC95" s="195">
        <v>4.8600000000000003</v>
      </c>
      <c r="AD95" s="195">
        <v>12.46</v>
      </c>
      <c r="AE95" s="195">
        <v>0</v>
      </c>
      <c r="AF95" s="195">
        <v>0</v>
      </c>
      <c r="AG95" s="195">
        <v>2.13</v>
      </c>
      <c r="AH95" s="195">
        <v>0</v>
      </c>
      <c r="AI95" s="195">
        <v>14.15</v>
      </c>
      <c r="AJ95" s="195">
        <v>0</v>
      </c>
      <c r="AK95" s="195">
        <v>-7.24</v>
      </c>
      <c r="AL95" s="195">
        <v>0</v>
      </c>
      <c r="AM95" s="195">
        <v>0</v>
      </c>
      <c r="AN95" s="195">
        <v>0</v>
      </c>
      <c r="AO95" s="195">
        <v>131.32</v>
      </c>
      <c r="AP95" s="195">
        <v>0</v>
      </c>
      <c r="AQ95" s="195">
        <v>0</v>
      </c>
      <c r="AR95" s="195">
        <v>4.1500000000000004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9.4600000000000009</v>
      </c>
      <c r="E96" s="195">
        <v>0</v>
      </c>
      <c r="F96" s="195">
        <v>0</v>
      </c>
      <c r="G96" s="195">
        <v>13.83</v>
      </c>
      <c r="H96" s="195">
        <v>0</v>
      </c>
      <c r="I96" s="195">
        <v>0</v>
      </c>
      <c r="J96" s="195">
        <v>34.659999999999997</v>
      </c>
      <c r="K96" s="195">
        <v>16.760000000000002</v>
      </c>
      <c r="L96" s="195">
        <v>0.32</v>
      </c>
      <c r="M96" s="195">
        <v>2.09</v>
      </c>
      <c r="N96" s="195">
        <v>1.7</v>
      </c>
      <c r="O96" s="195">
        <v>2.4</v>
      </c>
      <c r="P96" s="195">
        <v>0.9</v>
      </c>
      <c r="Q96" s="195">
        <v>0.28999999999999998</v>
      </c>
      <c r="R96" s="195">
        <v>0.61</v>
      </c>
      <c r="S96" s="195">
        <v>0.38</v>
      </c>
      <c r="T96" s="195">
        <v>0</v>
      </c>
      <c r="U96" s="195">
        <v>2.0099999999999998</v>
      </c>
      <c r="V96" s="195">
        <v>0.21</v>
      </c>
      <c r="W96" s="195">
        <v>7.45</v>
      </c>
      <c r="X96" s="195">
        <v>2.12</v>
      </c>
      <c r="Y96" s="195">
        <v>0</v>
      </c>
      <c r="Z96" s="195">
        <v>3.41</v>
      </c>
      <c r="AA96" s="195">
        <v>1.1000000000000001</v>
      </c>
      <c r="AB96" s="195">
        <v>0</v>
      </c>
      <c r="AC96" s="195">
        <v>4.8600000000000003</v>
      </c>
      <c r="AD96" s="195">
        <v>12.46</v>
      </c>
      <c r="AE96" s="195">
        <v>0</v>
      </c>
      <c r="AF96" s="195">
        <v>0</v>
      </c>
      <c r="AG96" s="195">
        <v>2.13</v>
      </c>
      <c r="AH96" s="195">
        <v>0</v>
      </c>
      <c r="AI96" s="195">
        <v>14.15</v>
      </c>
      <c r="AJ96" s="195">
        <v>0</v>
      </c>
      <c r="AK96" s="195">
        <v>-7.24</v>
      </c>
      <c r="AL96" s="195">
        <v>0</v>
      </c>
      <c r="AM96" s="195">
        <v>0</v>
      </c>
      <c r="AN96" s="195">
        <v>0</v>
      </c>
      <c r="AO96" s="195">
        <v>131.32</v>
      </c>
      <c r="AP96" s="195">
        <v>0</v>
      </c>
      <c r="AQ96" s="195">
        <v>0</v>
      </c>
      <c r="AR96" s="195">
        <v>4.1500000000000004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9.4600000000000009</v>
      </c>
      <c r="E97" s="195">
        <v>0</v>
      </c>
      <c r="F97" s="195">
        <v>0</v>
      </c>
      <c r="G97" s="195">
        <v>13.83</v>
      </c>
      <c r="H97" s="195">
        <v>0</v>
      </c>
      <c r="I97" s="195">
        <v>0</v>
      </c>
      <c r="J97" s="195">
        <v>34.659999999999997</v>
      </c>
      <c r="K97" s="195">
        <v>16.760000000000002</v>
      </c>
      <c r="L97" s="195">
        <v>0.32</v>
      </c>
      <c r="M97" s="195">
        <v>2.09</v>
      </c>
      <c r="N97" s="195">
        <v>1.7</v>
      </c>
      <c r="O97" s="195">
        <v>2.4</v>
      </c>
      <c r="P97" s="195">
        <v>0.9</v>
      </c>
      <c r="Q97" s="195">
        <v>0.28999999999999998</v>
      </c>
      <c r="R97" s="195">
        <v>0.61</v>
      </c>
      <c r="S97" s="195">
        <v>0.38</v>
      </c>
      <c r="T97" s="195">
        <v>0</v>
      </c>
      <c r="U97" s="195">
        <v>2.0099999999999998</v>
      </c>
      <c r="V97" s="195">
        <v>0.21</v>
      </c>
      <c r="W97" s="195">
        <v>7.28</v>
      </c>
      <c r="X97" s="195">
        <v>2.12</v>
      </c>
      <c r="Y97" s="195">
        <v>0</v>
      </c>
      <c r="Z97" s="195">
        <v>3.41</v>
      </c>
      <c r="AA97" s="195">
        <v>1.1000000000000001</v>
      </c>
      <c r="AB97" s="195">
        <v>0</v>
      </c>
      <c r="AC97" s="195">
        <v>4.8600000000000003</v>
      </c>
      <c r="AD97" s="195">
        <v>12.46</v>
      </c>
      <c r="AE97" s="195">
        <v>0</v>
      </c>
      <c r="AF97" s="195">
        <v>0</v>
      </c>
      <c r="AG97" s="195">
        <v>2.13</v>
      </c>
      <c r="AH97" s="195">
        <v>0</v>
      </c>
      <c r="AI97" s="195">
        <v>14.15</v>
      </c>
      <c r="AJ97" s="195">
        <v>0</v>
      </c>
      <c r="AK97" s="195">
        <v>-7.24</v>
      </c>
      <c r="AL97" s="195">
        <v>0</v>
      </c>
      <c r="AM97" s="195">
        <v>0</v>
      </c>
      <c r="AN97" s="195">
        <v>0</v>
      </c>
      <c r="AO97" s="195">
        <v>181.32</v>
      </c>
      <c r="AP97" s="195">
        <v>0</v>
      </c>
      <c r="AQ97" s="195">
        <v>0</v>
      </c>
      <c r="AR97" s="195">
        <v>4.1500000000000004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9.4600000000000009</v>
      </c>
      <c r="E98" s="195">
        <v>0</v>
      </c>
      <c r="F98" s="195">
        <v>0</v>
      </c>
      <c r="G98" s="195">
        <v>13.83</v>
      </c>
      <c r="H98" s="195">
        <v>0</v>
      </c>
      <c r="I98" s="195">
        <v>0</v>
      </c>
      <c r="J98" s="195">
        <v>34.659999999999997</v>
      </c>
      <c r="K98" s="195">
        <v>16.760000000000002</v>
      </c>
      <c r="L98" s="195">
        <v>0.32</v>
      </c>
      <c r="M98" s="195">
        <v>2.09</v>
      </c>
      <c r="N98" s="195">
        <v>1.7</v>
      </c>
      <c r="O98" s="195">
        <v>2.4</v>
      </c>
      <c r="P98" s="195">
        <v>0.9</v>
      </c>
      <c r="Q98" s="195">
        <v>0.28999999999999998</v>
      </c>
      <c r="R98" s="195">
        <v>0.61</v>
      </c>
      <c r="S98" s="195">
        <v>0.38</v>
      </c>
      <c r="T98" s="195">
        <v>0</v>
      </c>
      <c r="U98" s="195">
        <v>2.0099999999999998</v>
      </c>
      <c r="V98" s="195">
        <v>0.21</v>
      </c>
      <c r="W98" s="195">
        <v>7.28</v>
      </c>
      <c r="X98" s="195">
        <v>2.12</v>
      </c>
      <c r="Y98" s="195">
        <v>0</v>
      </c>
      <c r="Z98" s="195">
        <v>3.41</v>
      </c>
      <c r="AA98" s="195">
        <v>1.1000000000000001</v>
      </c>
      <c r="AB98" s="195">
        <v>0</v>
      </c>
      <c r="AC98" s="195">
        <v>4.8600000000000003</v>
      </c>
      <c r="AD98" s="195">
        <v>12.46</v>
      </c>
      <c r="AE98" s="195">
        <v>0</v>
      </c>
      <c r="AF98" s="195">
        <v>0</v>
      </c>
      <c r="AG98" s="195">
        <v>2.13</v>
      </c>
      <c r="AH98" s="195">
        <v>0</v>
      </c>
      <c r="AI98" s="195">
        <v>14.15</v>
      </c>
      <c r="AJ98" s="195">
        <v>0</v>
      </c>
      <c r="AK98" s="195">
        <v>-7.24</v>
      </c>
      <c r="AL98" s="195">
        <v>0</v>
      </c>
      <c r="AM98" s="195">
        <v>0</v>
      </c>
      <c r="AN98" s="195">
        <v>0</v>
      </c>
      <c r="AO98" s="195">
        <v>201.32</v>
      </c>
      <c r="AP98" s="195">
        <v>0</v>
      </c>
      <c r="AQ98" s="195">
        <v>0</v>
      </c>
      <c r="AR98" s="195">
        <v>4.1500000000000004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3.6462500000000016E-2</v>
      </c>
      <c r="E99">
        <f t="shared" si="0"/>
        <v>0</v>
      </c>
      <c r="F99">
        <f t="shared" si="0"/>
        <v>0</v>
      </c>
      <c r="G99">
        <f t="shared" si="0"/>
        <v>0.4584074999999988</v>
      </c>
      <c r="H99">
        <f t="shared" si="0"/>
        <v>0</v>
      </c>
      <c r="I99">
        <f t="shared" si="0"/>
        <v>0.27728000000000014</v>
      </c>
      <c r="J99">
        <f t="shared" si="0"/>
        <v>0.55326750000000047</v>
      </c>
      <c r="K99">
        <f t="shared" si="0"/>
        <v>3.5837575000000021</v>
      </c>
      <c r="L99">
        <f t="shared" si="0"/>
        <v>0.10686249999999992</v>
      </c>
      <c r="M99">
        <f t="shared" si="0"/>
        <v>5.0160000000000066E-2</v>
      </c>
      <c r="N99">
        <f t="shared" si="0"/>
        <v>4.0799999999999975E-2</v>
      </c>
      <c r="O99">
        <f t="shared" si="0"/>
        <v>5.7600000000000096E-2</v>
      </c>
      <c r="P99">
        <f t="shared" si="0"/>
        <v>2.1600000000000015E-2</v>
      </c>
      <c r="Q99">
        <f t="shared" si="0"/>
        <v>0.10277000000000008</v>
      </c>
      <c r="R99">
        <f t="shared" si="0"/>
        <v>0.13446750000000005</v>
      </c>
      <c r="S99">
        <f t="shared" si="0"/>
        <v>0.12595250000000013</v>
      </c>
      <c r="T99">
        <f t="shared" si="0"/>
        <v>0</v>
      </c>
      <c r="U99">
        <f t="shared" si="0"/>
        <v>4.832000000000003E-2</v>
      </c>
      <c r="V99">
        <f t="shared" si="0"/>
        <v>2.8732499999999942E-2</v>
      </c>
      <c r="W99">
        <f t="shared" si="0"/>
        <v>0.12063999999999991</v>
      </c>
      <c r="X99">
        <f t="shared" si="0"/>
        <v>0.18689500000000001</v>
      </c>
      <c r="Y99">
        <f t="shared" si="0"/>
        <v>0</v>
      </c>
      <c r="Z99">
        <f t="shared" si="0"/>
        <v>0.17367749999999971</v>
      </c>
      <c r="AA99">
        <f t="shared" si="0"/>
        <v>0.20419750000000012</v>
      </c>
      <c r="AB99">
        <f t="shared" si="0"/>
        <v>0</v>
      </c>
      <c r="AC99">
        <f t="shared" si="0"/>
        <v>0.12661000000000011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7.1949999999999983E-3</v>
      </c>
      <c r="AH99">
        <f t="shared" si="0"/>
        <v>0</v>
      </c>
      <c r="AI99">
        <f t="shared" si="0"/>
        <v>0.33960000000000024</v>
      </c>
      <c r="AJ99">
        <f t="shared" si="0"/>
        <v>0</v>
      </c>
      <c r="AK99">
        <f t="shared" si="0"/>
        <v>-6.2672499999999923E-2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7.1604050000000008</v>
      </c>
      <c r="AP99">
        <f t="shared" si="0"/>
        <v>6.8249999999999986E-3</v>
      </c>
      <c r="AQ99">
        <f t="shared" ref="AQ99:AX99" si="1">SUM(AQ3:AQ98)/4000</f>
        <v>0</v>
      </c>
      <c r="AR99">
        <f t="shared" si="1"/>
        <v>0.23283499999999999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16.27</v>
      </c>
      <c r="H3" s="195">
        <v>0</v>
      </c>
      <c r="I3" s="195">
        <v>10.02</v>
      </c>
      <c r="J3" s="195">
        <v>10.02</v>
      </c>
      <c r="K3" s="195">
        <v>5.4</v>
      </c>
      <c r="L3" s="195">
        <v>2.13</v>
      </c>
      <c r="M3" s="195">
        <v>0</v>
      </c>
      <c r="N3" s="195">
        <v>0.99</v>
      </c>
      <c r="O3" s="195">
        <v>1.65</v>
      </c>
      <c r="P3" s="195">
        <v>2.2599999999999998</v>
      </c>
      <c r="Q3" s="195">
        <v>0.38</v>
      </c>
      <c r="R3" s="195">
        <v>0.35</v>
      </c>
      <c r="S3" s="195">
        <v>0.22</v>
      </c>
      <c r="T3" s="195">
        <v>0</v>
      </c>
      <c r="U3" s="195">
        <v>9.5299999999999994</v>
      </c>
      <c r="V3" s="195">
        <v>0.13</v>
      </c>
      <c r="W3" s="195">
        <v>0.37</v>
      </c>
      <c r="X3" s="195">
        <v>1.23</v>
      </c>
      <c r="Y3" s="195">
        <v>0</v>
      </c>
      <c r="Z3" s="195">
        <v>1.97</v>
      </c>
      <c r="AA3" s="195">
        <v>0.64</v>
      </c>
      <c r="AB3" s="195">
        <v>0</v>
      </c>
      <c r="AC3" s="195">
        <v>1.55</v>
      </c>
      <c r="AD3" s="195">
        <v>6.82</v>
      </c>
      <c r="AE3" s="195">
        <v>0</v>
      </c>
      <c r="AF3" s="195">
        <v>0</v>
      </c>
      <c r="AG3" s="195">
        <v>0</v>
      </c>
      <c r="AH3" s="195">
        <v>0</v>
      </c>
      <c r="AI3" s="195">
        <v>8.0399999999999991</v>
      </c>
      <c r="AJ3" s="195">
        <v>0</v>
      </c>
      <c r="AK3" s="195">
        <v>5.18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6.4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16.27</v>
      </c>
      <c r="H4" s="195">
        <v>0</v>
      </c>
      <c r="I4" s="195">
        <v>10.02</v>
      </c>
      <c r="J4" s="195">
        <v>10.02</v>
      </c>
      <c r="K4" s="195">
        <v>5.4</v>
      </c>
      <c r="L4" s="195">
        <v>2.13</v>
      </c>
      <c r="M4" s="195">
        <v>0</v>
      </c>
      <c r="N4" s="195">
        <v>0.99</v>
      </c>
      <c r="O4" s="195">
        <v>1.65</v>
      </c>
      <c r="P4" s="195">
        <v>2.2599999999999998</v>
      </c>
      <c r="Q4" s="195">
        <v>0.38</v>
      </c>
      <c r="R4" s="195">
        <v>0.35</v>
      </c>
      <c r="S4" s="195">
        <v>0.22</v>
      </c>
      <c r="T4" s="195">
        <v>0</v>
      </c>
      <c r="U4" s="195">
        <v>9.5299999999999994</v>
      </c>
      <c r="V4" s="195">
        <v>0.12</v>
      </c>
      <c r="W4" s="195">
        <v>0.37</v>
      </c>
      <c r="X4" s="195">
        <v>1.23</v>
      </c>
      <c r="Y4" s="195">
        <v>0</v>
      </c>
      <c r="Z4" s="195">
        <v>1.97</v>
      </c>
      <c r="AA4" s="195">
        <v>0.64</v>
      </c>
      <c r="AB4" s="195">
        <v>0</v>
      </c>
      <c r="AC4" s="195">
        <v>1.55</v>
      </c>
      <c r="AD4" s="195">
        <v>6.82</v>
      </c>
      <c r="AE4" s="195">
        <v>0</v>
      </c>
      <c r="AF4" s="195">
        <v>0</v>
      </c>
      <c r="AG4" s="195">
        <v>0</v>
      </c>
      <c r="AH4" s="195">
        <v>0</v>
      </c>
      <c r="AI4" s="195">
        <v>8.0399999999999991</v>
      </c>
      <c r="AJ4" s="195">
        <v>0</v>
      </c>
      <c r="AK4" s="195">
        <v>5.18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6.4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16.27</v>
      </c>
      <c r="H5" s="195">
        <v>0</v>
      </c>
      <c r="I5" s="195">
        <v>10.02</v>
      </c>
      <c r="J5" s="195">
        <v>10.02</v>
      </c>
      <c r="K5" s="195">
        <v>5.4</v>
      </c>
      <c r="L5" s="195">
        <v>2.13</v>
      </c>
      <c r="M5" s="195">
        <v>0</v>
      </c>
      <c r="N5" s="195">
        <v>0.99</v>
      </c>
      <c r="O5" s="195">
        <v>1.65</v>
      </c>
      <c r="P5" s="195">
        <v>2.2599999999999998</v>
      </c>
      <c r="Q5" s="195">
        <v>0.38</v>
      </c>
      <c r="R5" s="195">
        <v>0.35</v>
      </c>
      <c r="S5" s="195">
        <v>0.22</v>
      </c>
      <c r="T5" s="195">
        <v>0</v>
      </c>
      <c r="U5" s="195">
        <v>9.5299999999999994</v>
      </c>
      <c r="V5" s="195">
        <v>0.12</v>
      </c>
      <c r="W5" s="195">
        <v>0.37</v>
      </c>
      <c r="X5" s="195">
        <v>1.23</v>
      </c>
      <c r="Y5" s="195">
        <v>0</v>
      </c>
      <c r="Z5" s="195">
        <v>1.97</v>
      </c>
      <c r="AA5" s="195">
        <v>0.64</v>
      </c>
      <c r="AB5" s="195">
        <v>0</v>
      </c>
      <c r="AC5" s="195">
        <v>1.55</v>
      </c>
      <c r="AD5" s="195">
        <v>6.82</v>
      </c>
      <c r="AE5" s="195">
        <v>0</v>
      </c>
      <c r="AF5" s="195">
        <v>0</v>
      </c>
      <c r="AG5" s="195">
        <v>0</v>
      </c>
      <c r="AH5" s="195">
        <v>0</v>
      </c>
      <c r="AI5" s="195">
        <v>8.0399999999999991</v>
      </c>
      <c r="AJ5" s="195">
        <v>0</v>
      </c>
      <c r="AK5" s="195">
        <v>5.18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6.4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16.27</v>
      </c>
      <c r="H6" s="195">
        <v>0</v>
      </c>
      <c r="I6" s="195">
        <v>10.02</v>
      </c>
      <c r="J6" s="195">
        <v>10.02</v>
      </c>
      <c r="K6" s="195">
        <v>5.4</v>
      </c>
      <c r="L6" s="195">
        <v>2.13</v>
      </c>
      <c r="M6" s="195">
        <v>0</v>
      </c>
      <c r="N6" s="195">
        <v>0.99</v>
      </c>
      <c r="O6" s="195">
        <v>1.65</v>
      </c>
      <c r="P6" s="195">
        <v>2.2599999999999998</v>
      </c>
      <c r="Q6" s="195">
        <v>0.38</v>
      </c>
      <c r="R6" s="195">
        <v>0.35</v>
      </c>
      <c r="S6" s="195">
        <v>0.22</v>
      </c>
      <c r="T6" s="195">
        <v>0</v>
      </c>
      <c r="U6" s="195">
        <v>9.5299999999999994</v>
      </c>
      <c r="V6" s="195">
        <v>0.12</v>
      </c>
      <c r="W6" s="195">
        <v>0.37</v>
      </c>
      <c r="X6" s="195">
        <v>1.23</v>
      </c>
      <c r="Y6" s="195">
        <v>0</v>
      </c>
      <c r="Z6" s="195">
        <v>1.97</v>
      </c>
      <c r="AA6" s="195">
        <v>0.64</v>
      </c>
      <c r="AB6" s="195">
        <v>0</v>
      </c>
      <c r="AC6" s="195">
        <v>1.55</v>
      </c>
      <c r="AD6" s="195">
        <v>6.82</v>
      </c>
      <c r="AE6" s="195">
        <v>0</v>
      </c>
      <c r="AF6" s="195">
        <v>0</v>
      </c>
      <c r="AG6" s="195">
        <v>0</v>
      </c>
      <c r="AH6" s="195">
        <v>0</v>
      </c>
      <c r="AI6" s="195">
        <v>8.0399999999999991</v>
      </c>
      <c r="AJ6" s="195">
        <v>0</v>
      </c>
      <c r="AK6" s="195">
        <v>5.18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6.4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16.27</v>
      </c>
      <c r="H7" s="195">
        <v>0</v>
      </c>
      <c r="I7" s="195">
        <v>10.02</v>
      </c>
      <c r="J7" s="195">
        <v>10.02</v>
      </c>
      <c r="K7" s="195">
        <v>5.4</v>
      </c>
      <c r="L7" s="195">
        <v>2.13</v>
      </c>
      <c r="M7" s="195">
        <v>0</v>
      </c>
      <c r="N7" s="195">
        <v>0.99</v>
      </c>
      <c r="O7" s="195">
        <v>1.65</v>
      </c>
      <c r="P7" s="195">
        <v>2.2599999999999998</v>
      </c>
      <c r="Q7" s="195">
        <v>0.38</v>
      </c>
      <c r="R7" s="195">
        <v>0.35</v>
      </c>
      <c r="S7" s="195">
        <v>0.22</v>
      </c>
      <c r="T7" s="195">
        <v>0</v>
      </c>
      <c r="U7" s="195">
        <v>9.5299999999999994</v>
      </c>
      <c r="V7" s="195">
        <v>0.12</v>
      </c>
      <c r="W7" s="195">
        <v>0.37</v>
      </c>
      <c r="X7" s="195">
        <v>1.23</v>
      </c>
      <c r="Y7" s="195">
        <v>0</v>
      </c>
      <c r="Z7" s="195">
        <v>1.97</v>
      </c>
      <c r="AA7" s="195">
        <v>0.64</v>
      </c>
      <c r="AB7" s="195">
        <v>0</v>
      </c>
      <c r="AC7" s="195">
        <v>1.55</v>
      </c>
      <c r="AD7" s="195">
        <v>6.82</v>
      </c>
      <c r="AE7" s="195">
        <v>0</v>
      </c>
      <c r="AF7" s="195">
        <v>0</v>
      </c>
      <c r="AG7" s="195">
        <v>0</v>
      </c>
      <c r="AH7" s="195">
        <v>0</v>
      </c>
      <c r="AI7" s="195">
        <v>8.0399999999999991</v>
      </c>
      <c r="AJ7" s="195">
        <v>0</v>
      </c>
      <c r="AK7" s="195">
        <v>5.18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6.4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16.27</v>
      </c>
      <c r="H8" s="195">
        <v>0</v>
      </c>
      <c r="I8" s="195">
        <v>10.02</v>
      </c>
      <c r="J8" s="195">
        <v>10.02</v>
      </c>
      <c r="K8" s="195">
        <v>5.4</v>
      </c>
      <c r="L8" s="195">
        <v>2.13</v>
      </c>
      <c r="M8" s="195">
        <v>0</v>
      </c>
      <c r="N8" s="195">
        <v>0.99</v>
      </c>
      <c r="O8" s="195">
        <v>1.65</v>
      </c>
      <c r="P8" s="195">
        <v>2.2599999999999998</v>
      </c>
      <c r="Q8" s="195">
        <v>0.38</v>
      </c>
      <c r="R8" s="195">
        <v>0.35</v>
      </c>
      <c r="S8" s="195">
        <v>0.22</v>
      </c>
      <c r="T8" s="195">
        <v>0</v>
      </c>
      <c r="U8" s="195">
        <v>9.5299999999999994</v>
      </c>
      <c r="V8" s="195">
        <v>0.12</v>
      </c>
      <c r="W8" s="195">
        <v>0.37</v>
      </c>
      <c r="X8" s="195">
        <v>1.23</v>
      </c>
      <c r="Y8" s="195">
        <v>0</v>
      </c>
      <c r="Z8" s="195">
        <v>1.97</v>
      </c>
      <c r="AA8" s="195">
        <v>0.64</v>
      </c>
      <c r="AB8" s="195">
        <v>0</v>
      </c>
      <c r="AC8" s="195">
        <v>1.55</v>
      </c>
      <c r="AD8" s="195">
        <v>6.82</v>
      </c>
      <c r="AE8" s="195">
        <v>0</v>
      </c>
      <c r="AF8" s="195">
        <v>0</v>
      </c>
      <c r="AG8" s="195">
        <v>0</v>
      </c>
      <c r="AH8" s="195">
        <v>0</v>
      </c>
      <c r="AI8" s="195">
        <v>8.0399999999999991</v>
      </c>
      <c r="AJ8" s="195">
        <v>0</v>
      </c>
      <c r="AK8" s="195">
        <v>5.18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6.4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16.27</v>
      </c>
      <c r="H9" s="195">
        <v>0</v>
      </c>
      <c r="I9" s="195">
        <v>10.02</v>
      </c>
      <c r="J9" s="195">
        <v>10.02</v>
      </c>
      <c r="K9" s="195">
        <v>5.4</v>
      </c>
      <c r="L9" s="195">
        <v>2.13</v>
      </c>
      <c r="M9" s="195">
        <v>0</v>
      </c>
      <c r="N9" s="195">
        <v>0.99</v>
      </c>
      <c r="O9" s="195">
        <v>1.65</v>
      </c>
      <c r="P9" s="195">
        <v>2.2599999999999998</v>
      </c>
      <c r="Q9" s="195">
        <v>0.38</v>
      </c>
      <c r="R9" s="195">
        <v>0.35</v>
      </c>
      <c r="S9" s="195">
        <v>0.22</v>
      </c>
      <c r="T9" s="195">
        <v>0</v>
      </c>
      <c r="U9" s="195">
        <v>9.5299999999999994</v>
      </c>
      <c r="V9" s="195">
        <v>0.12</v>
      </c>
      <c r="W9" s="195">
        <v>0.37</v>
      </c>
      <c r="X9" s="195">
        <v>1.23</v>
      </c>
      <c r="Y9" s="195">
        <v>0</v>
      </c>
      <c r="Z9" s="195">
        <v>1.97</v>
      </c>
      <c r="AA9" s="195">
        <v>0.64</v>
      </c>
      <c r="AB9" s="195">
        <v>0</v>
      </c>
      <c r="AC9" s="195">
        <v>1.55</v>
      </c>
      <c r="AD9" s="195">
        <v>6.82</v>
      </c>
      <c r="AE9" s="195">
        <v>0</v>
      </c>
      <c r="AF9" s="195">
        <v>0</v>
      </c>
      <c r="AG9" s="195">
        <v>0</v>
      </c>
      <c r="AH9" s="195">
        <v>0</v>
      </c>
      <c r="AI9" s="195">
        <v>8.0399999999999991</v>
      </c>
      <c r="AJ9" s="195">
        <v>0</v>
      </c>
      <c r="AK9" s="195">
        <v>3.46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6.4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16.27</v>
      </c>
      <c r="H10" s="195">
        <v>0</v>
      </c>
      <c r="I10" s="195">
        <v>10.02</v>
      </c>
      <c r="J10" s="195">
        <v>10.02</v>
      </c>
      <c r="K10" s="195">
        <v>5.4</v>
      </c>
      <c r="L10" s="195">
        <v>2.13</v>
      </c>
      <c r="M10" s="195">
        <v>0</v>
      </c>
      <c r="N10" s="195">
        <v>0.99</v>
      </c>
      <c r="O10" s="195">
        <v>1.65</v>
      </c>
      <c r="P10" s="195">
        <v>2.2599999999999998</v>
      </c>
      <c r="Q10" s="195">
        <v>0.38</v>
      </c>
      <c r="R10" s="195">
        <v>0.35</v>
      </c>
      <c r="S10" s="195">
        <v>0.22</v>
      </c>
      <c r="T10" s="195">
        <v>0</v>
      </c>
      <c r="U10" s="195">
        <v>9.5299999999999994</v>
      </c>
      <c r="V10" s="195">
        <v>0.12</v>
      </c>
      <c r="W10" s="195">
        <v>0.37</v>
      </c>
      <c r="X10" s="195">
        <v>1.23</v>
      </c>
      <c r="Y10" s="195">
        <v>0</v>
      </c>
      <c r="Z10" s="195">
        <v>1.97</v>
      </c>
      <c r="AA10" s="195">
        <v>0.64</v>
      </c>
      <c r="AB10" s="195">
        <v>0</v>
      </c>
      <c r="AC10" s="195">
        <v>1.55</v>
      </c>
      <c r="AD10" s="195">
        <v>6.82</v>
      </c>
      <c r="AE10" s="195">
        <v>0</v>
      </c>
      <c r="AF10" s="195">
        <v>0</v>
      </c>
      <c r="AG10" s="195">
        <v>0</v>
      </c>
      <c r="AH10" s="195">
        <v>0</v>
      </c>
      <c r="AI10" s="195">
        <v>8.0399999999999991</v>
      </c>
      <c r="AJ10" s="195">
        <v>0</v>
      </c>
      <c r="AK10" s="195">
        <v>3.46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6.4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16.27</v>
      </c>
      <c r="H11" s="195">
        <v>0</v>
      </c>
      <c r="I11" s="195">
        <v>10.02</v>
      </c>
      <c r="J11" s="195">
        <v>10.02</v>
      </c>
      <c r="K11" s="195">
        <v>20.8</v>
      </c>
      <c r="L11" s="195">
        <v>2.13</v>
      </c>
      <c r="M11" s="195">
        <v>0</v>
      </c>
      <c r="N11" s="195">
        <v>0.99</v>
      </c>
      <c r="O11" s="195">
        <v>1.65</v>
      </c>
      <c r="P11" s="195">
        <v>2.2599999999999998</v>
      </c>
      <c r="Q11" s="195">
        <v>0.21</v>
      </c>
      <c r="R11" s="195">
        <v>0.35</v>
      </c>
      <c r="S11" s="195">
        <v>0</v>
      </c>
      <c r="T11" s="195">
        <v>0</v>
      </c>
      <c r="U11" s="195">
        <v>9.5299999999999994</v>
      </c>
      <c r="V11" s="195">
        <v>0.12</v>
      </c>
      <c r="W11" s="195">
        <v>0.37</v>
      </c>
      <c r="X11" s="195">
        <v>1.23</v>
      </c>
      <c r="Y11" s="195">
        <v>0</v>
      </c>
      <c r="Z11" s="195">
        <v>1.97</v>
      </c>
      <c r="AA11" s="195">
        <v>0.64</v>
      </c>
      <c r="AB11" s="195">
        <v>0</v>
      </c>
      <c r="AC11" s="195">
        <v>1.55</v>
      </c>
      <c r="AD11" s="195">
        <v>6.82</v>
      </c>
      <c r="AE11" s="195">
        <v>0</v>
      </c>
      <c r="AF11" s="195">
        <v>0</v>
      </c>
      <c r="AG11" s="195">
        <v>0</v>
      </c>
      <c r="AH11" s="195">
        <v>0</v>
      </c>
      <c r="AI11" s="195">
        <v>8.0399999999999991</v>
      </c>
      <c r="AJ11" s="195">
        <v>0</v>
      </c>
      <c r="AK11" s="195">
        <v>2.6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6.4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16.27</v>
      </c>
      <c r="H12" s="195">
        <v>0</v>
      </c>
      <c r="I12" s="195">
        <v>10.02</v>
      </c>
      <c r="J12" s="195">
        <v>10.02</v>
      </c>
      <c r="K12" s="195">
        <v>31.6</v>
      </c>
      <c r="L12" s="195">
        <v>2.13</v>
      </c>
      <c r="M12" s="195">
        <v>0</v>
      </c>
      <c r="N12" s="195">
        <v>0.99</v>
      </c>
      <c r="O12" s="195">
        <v>1.65</v>
      </c>
      <c r="P12" s="195">
        <v>2.2599999999999998</v>
      </c>
      <c r="Q12" s="195">
        <v>0.21</v>
      </c>
      <c r="R12" s="195">
        <v>0.35</v>
      </c>
      <c r="S12" s="195">
        <v>0</v>
      </c>
      <c r="T12" s="195">
        <v>0</v>
      </c>
      <c r="U12" s="195">
        <v>9.5299999999999994</v>
      </c>
      <c r="V12" s="195">
        <v>0.12</v>
      </c>
      <c r="W12" s="195">
        <v>0.37</v>
      </c>
      <c r="X12" s="195">
        <v>1.23</v>
      </c>
      <c r="Y12" s="195">
        <v>0</v>
      </c>
      <c r="Z12" s="195">
        <v>1.97</v>
      </c>
      <c r="AA12" s="195">
        <v>0.64</v>
      </c>
      <c r="AB12" s="195">
        <v>0</v>
      </c>
      <c r="AC12" s="195">
        <v>1.55</v>
      </c>
      <c r="AD12" s="195">
        <v>6.82</v>
      </c>
      <c r="AE12" s="195">
        <v>0</v>
      </c>
      <c r="AF12" s="195">
        <v>0</v>
      </c>
      <c r="AG12" s="195">
        <v>0</v>
      </c>
      <c r="AH12" s="195">
        <v>0</v>
      </c>
      <c r="AI12" s="195">
        <v>8.0399999999999991</v>
      </c>
      <c r="AJ12" s="195">
        <v>0</v>
      </c>
      <c r="AK12" s="195">
        <v>2.6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6.4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16.27</v>
      </c>
      <c r="H13" s="195">
        <v>0</v>
      </c>
      <c r="I13" s="195">
        <v>10.02</v>
      </c>
      <c r="J13" s="195">
        <v>10.02</v>
      </c>
      <c r="K13" s="195">
        <v>5.4</v>
      </c>
      <c r="L13" s="195">
        <v>2.13</v>
      </c>
      <c r="M13" s="195">
        <v>0</v>
      </c>
      <c r="N13" s="195">
        <v>0.99</v>
      </c>
      <c r="O13" s="195">
        <v>1.65</v>
      </c>
      <c r="P13" s="195">
        <v>2.2599999999999998</v>
      </c>
      <c r="Q13" s="195">
        <v>0.37</v>
      </c>
      <c r="R13" s="195">
        <v>0.35</v>
      </c>
      <c r="S13" s="195">
        <v>0.22</v>
      </c>
      <c r="T13" s="195">
        <v>0</v>
      </c>
      <c r="U13" s="195">
        <v>9.5299999999999994</v>
      </c>
      <c r="V13" s="195">
        <v>0.12</v>
      </c>
      <c r="W13" s="195">
        <v>0.37</v>
      </c>
      <c r="X13" s="195">
        <v>1.23</v>
      </c>
      <c r="Y13" s="195">
        <v>0</v>
      </c>
      <c r="Z13" s="195">
        <v>1.97</v>
      </c>
      <c r="AA13" s="195">
        <v>0.64</v>
      </c>
      <c r="AB13" s="195">
        <v>0</v>
      </c>
      <c r="AC13" s="195">
        <v>1.55</v>
      </c>
      <c r="AD13" s="195">
        <v>6.82</v>
      </c>
      <c r="AE13" s="195">
        <v>0</v>
      </c>
      <c r="AF13" s="195">
        <v>0</v>
      </c>
      <c r="AG13" s="195">
        <v>0</v>
      </c>
      <c r="AH13" s="195">
        <v>0</v>
      </c>
      <c r="AI13" s="195">
        <v>8.0399999999999991</v>
      </c>
      <c r="AJ13" s="195">
        <v>0</v>
      </c>
      <c r="AK13" s="195">
        <v>2.6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6.4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16.27</v>
      </c>
      <c r="H14" s="195">
        <v>0</v>
      </c>
      <c r="I14" s="195">
        <v>10.02</v>
      </c>
      <c r="J14" s="195">
        <v>10.02</v>
      </c>
      <c r="K14" s="195">
        <v>5.4</v>
      </c>
      <c r="L14" s="195">
        <v>2.13</v>
      </c>
      <c r="M14" s="195">
        <v>0</v>
      </c>
      <c r="N14" s="195">
        <v>0.99</v>
      </c>
      <c r="O14" s="195">
        <v>1.65</v>
      </c>
      <c r="P14" s="195">
        <v>2.2599999999999998</v>
      </c>
      <c r="Q14" s="195">
        <v>0.37</v>
      </c>
      <c r="R14" s="195">
        <v>0.35</v>
      </c>
      <c r="S14" s="195">
        <v>0.22</v>
      </c>
      <c r="T14" s="195">
        <v>0</v>
      </c>
      <c r="U14" s="195">
        <v>9.5299999999999994</v>
      </c>
      <c r="V14" s="195">
        <v>0.12</v>
      </c>
      <c r="W14" s="195">
        <v>0.37</v>
      </c>
      <c r="X14" s="195">
        <v>1.23</v>
      </c>
      <c r="Y14" s="195">
        <v>0</v>
      </c>
      <c r="Z14" s="195">
        <v>1.97</v>
      </c>
      <c r="AA14" s="195">
        <v>0.64</v>
      </c>
      <c r="AB14" s="195">
        <v>0</v>
      </c>
      <c r="AC14" s="195">
        <v>1.55</v>
      </c>
      <c r="AD14" s="195">
        <v>6.82</v>
      </c>
      <c r="AE14" s="195">
        <v>0</v>
      </c>
      <c r="AF14" s="195">
        <v>0</v>
      </c>
      <c r="AG14" s="195">
        <v>0</v>
      </c>
      <c r="AH14" s="195">
        <v>0</v>
      </c>
      <c r="AI14" s="195">
        <v>8.0399999999999991</v>
      </c>
      <c r="AJ14" s="195">
        <v>0</v>
      </c>
      <c r="AK14" s="195">
        <v>2.6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6.4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16.27</v>
      </c>
      <c r="H15" s="195">
        <v>0</v>
      </c>
      <c r="I15" s="195">
        <v>10.02</v>
      </c>
      <c r="J15" s="195">
        <v>10.02</v>
      </c>
      <c r="K15" s="195">
        <v>5.39</v>
      </c>
      <c r="L15" s="195">
        <v>2.13</v>
      </c>
      <c r="M15" s="195">
        <v>0</v>
      </c>
      <c r="N15" s="195">
        <v>0.99</v>
      </c>
      <c r="O15" s="195">
        <v>1.65</v>
      </c>
      <c r="P15" s="195">
        <v>2.2599999999999998</v>
      </c>
      <c r="Q15" s="195">
        <v>0.37</v>
      </c>
      <c r="R15" s="195">
        <v>0.35</v>
      </c>
      <c r="S15" s="195">
        <v>0.22</v>
      </c>
      <c r="T15" s="195">
        <v>0</v>
      </c>
      <c r="U15" s="195">
        <v>9.5</v>
      </c>
      <c r="V15" s="195">
        <v>0.12</v>
      </c>
      <c r="W15" s="195">
        <v>0.37</v>
      </c>
      <c r="X15" s="195">
        <v>1.23</v>
      </c>
      <c r="Y15" s="195">
        <v>0</v>
      </c>
      <c r="Z15" s="195">
        <v>1.97</v>
      </c>
      <c r="AA15" s="195">
        <v>0.64</v>
      </c>
      <c r="AB15" s="195">
        <v>0</v>
      </c>
      <c r="AC15" s="195">
        <v>1.55</v>
      </c>
      <c r="AD15" s="195">
        <v>6.82</v>
      </c>
      <c r="AE15" s="195">
        <v>0</v>
      </c>
      <c r="AF15" s="195">
        <v>0</v>
      </c>
      <c r="AG15" s="195">
        <v>0</v>
      </c>
      <c r="AH15" s="195">
        <v>0</v>
      </c>
      <c r="AI15" s="195">
        <v>8.0399999999999991</v>
      </c>
      <c r="AJ15" s="195">
        <v>0</v>
      </c>
      <c r="AK15" s="195">
        <v>2.6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6.4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16.27</v>
      </c>
      <c r="H16" s="195">
        <v>0</v>
      </c>
      <c r="I16" s="195">
        <v>10.02</v>
      </c>
      <c r="J16" s="195">
        <v>10.02</v>
      </c>
      <c r="K16" s="195">
        <v>5.4</v>
      </c>
      <c r="L16" s="195">
        <v>2.13</v>
      </c>
      <c r="M16" s="195">
        <v>0</v>
      </c>
      <c r="N16" s="195">
        <v>0.99</v>
      </c>
      <c r="O16" s="195">
        <v>1.65</v>
      </c>
      <c r="P16" s="195">
        <v>2.2599999999999998</v>
      </c>
      <c r="Q16" s="195">
        <v>0.37</v>
      </c>
      <c r="R16" s="195">
        <v>0.35</v>
      </c>
      <c r="S16" s="195">
        <v>0.22</v>
      </c>
      <c r="T16" s="195">
        <v>0</v>
      </c>
      <c r="U16" s="195">
        <v>9.5</v>
      </c>
      <c r="V16" s="195">
        <v>0.12</v>
      </c>
      <c r="W16" s="195">
        <v>0.37</v>
      </c>
      <c r="X16" s="195">
        <v>1.23</v>
      </c>
      <c r="Y16" s="195">
        <v>0</v>
      </c>
      <c r="Z16" s="195">
        <v>1.97</v>
      </c>
      <c r="AA16" s="195">
        <v>0.64</v>
      </c>
      <c r="AB16" s="195">
        <v>0</v>
      </c>
      <c r="AC16" s="195">
        <v>1.55</v>
      </c>
      <c r="AD16" s="195">
        <v>6.82</v>
      </c>
      <c r="AE16" s="195">
        <v>0</v>
      </c>
      <c r="AF16" s="195">
        <v>0</v>
      </c>
      <c r="AG16" s="195">
        <v>0</v>
      </c>
      <c r="AH16" s="195">
        <v>0</v>
      </c>
      <c r="AI16" s="195">
        <v>8.0399999999999991</v>
      </c>
      <c r="AJ16" s="195">
        <v>0</v>
      </c>
      <c r="AK16" s="195">
        <v>2.6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6.4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16.27</v>
      </c>
      <c r="H17" s="195">
        <v>0</v>
      </c>
      <c r="I17" s="195">
        <v>10.02</v>
      </c>
      <c r="J17" s="195">
        <v>7.89</v>
      </c>
      <c r="K17" s="195">
        <v>5.39</v>
      </c>
      <c r="L17" s="195">
        <v>1.51</v>
      </c>
      <c r="M17" s="195">
        <v>0</v>
      </c>
      <c r="N17" s="195">
        <v>0.99</v>
      </c>
      <c r="O17" s="195">
        <v>1.65</v>
      </c>
      <c r="P17" s="195">
        <v>2.2599999999999998</v>
      </c>
      <c r="Q17" s="195">
        <v>0.37</v>
      </c>
      <c r="R17" s="195">
        <v>0.35</v>
      </c>
      <c r="S17" s="195">
        <v>0.22</v>
      </c>
      <c r="T17" s="195">
        <v>0</v>
      </c>
      <c r="U17" s="195">
        <v>9.5</v>
      </c>
      <c r="V17" s="195">
        <v>0.12</v>
      </c>
      <c r="W17" s="195">
        <v>0.37</v>
      </c>
      <c r="X17" s="195">
        <v>1.23</v>
      </c>
      <c r="Y17" s="195">
        <v>0</v>
      </c>
      <c r="Z17" s="195">
        <v>1.97</v>
      </c>
      <c r="AA17" s="195">
        <v>0.64</v>
      </c>
      <c r="AB17" s="195">
        <v>0</v>
      </c>
      <c r="AC17" s="195">
        <v>1.55</v>
      </c>
      <c r="AD17" s="195">
        <v>6.82</v>
      </c>
      <c r="AE17" s="195">
        <v>0</v>
      </c>
      <c r="AF17" s="195">
        <v>0</v>
      </c>
      <c r="AG17" s="195">
        <v>0</v>
      </c>
      <c r="AH17" s="195">
        <v>0</v>
      </c>
      <c r="AI17" s="195">
        <v>8.0399999999999991</v>
      </c>
      <c r="AJ17" s="195">
        <v>0</v>
      </c>
      <c r="AK17" s="195">
        <v>2.6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6.4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16.27</v>
      </c>
      <c r="H18" s="195">
        <v>0</v>
      </c>
      <c r="I18" s="195">
        <v>10.02</v>
      </c>
      <c r="J18" s="195">
        <v>10.02</v>
      </c>
      <c r="K18" s="195">
        <v>5.4</v>
      </c>
      <c r="L18" s="195">
        <v>1.51</v>
      </c>
      <c r="M18" s="195">
        <v>0</v>
      </c>
      <c r="N18" s="195">
        <v>0.99</v>
      </c>
      <c r="O18" s="195">
        <v>1.65</v>
      </c>
      <c r="P18" s="195">
        <v>2.2599999999999998</v>
      </c>
      <c r="Q18" s="195">
        <v>0.37</v>
      </c>
      <c r="R18" s="195">
        <v>0.35</v>
      </c>
      <c r="S18" s="195">
        <v>0.22</v>
      </c>
      <c r="T18" s="195">
        <v>0</v>
      </c>
      <c r="U18" s="195">
        <v>9.5</v>
      </c>
      <c r="V18" s="195">
        <v>0.12</v>
      </c>
      <c r="W18" s="195">
        <v>0.37</v>
      </c>
      <c r="X18" s="195">
        <v>1.23</v>
      </c>
      <c r="Y18" s="195">
        <v>0</v>
      </c>
      <c r="Z18" s="195">
        <v>1.97</v>
      </c>
      <c r="AA18" s="195">
        <v>0.64</v>
      </c>
      <c r="AB18" s="195">
        <v>0</v>
      </c>
      <c r="AC18" s="195">
        <v>1.55</v>
      </c>
      <c r="AD18" s="195">
        <v>6.82</v>
      </c>
      <c r="AE18" s="195">
        <v>0</v>
      </c>
      <c r="AF18" s="195">
        <v>0</v>
      </c>
      <c r="AG18" s="195">
        <v>0</v>
      </c>
      <c r="AH18" s="195">
        <v>0</v>
      </c>
      <c r="AI18" s="195">
        <v>8.0399999999999991</v>
      </c>
      <c r="AJ18" s="195">
        <v>0</v>
      </c>
      <c r="AK18" s="195">
        <v>2.6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6.4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16.27</v>
      </c>
      <c r="H19" s="195">
        <v>0</v>
      </c>
      <c r="I19" s="195">
        <v>10.02</v>
      </c>
      <c r="J19" s="195">
        <v>10.02</v>
      </c>
      <c r="K19" s="195">
        <v>5.4</v>
      </c>
      <c r="L19" s="195">
        <v>1.51</v>
      </c>
      <c r="M19" s="195">
        <v>0</v>
      </c>
      <c r="N19" s="195">
        <v>0.99</v>
      </c>
      <c r="O19" s="195">
        <v>1.65</v>
      </c>
      <c r="P19" s="195">
        <v>2.2599999999999998</v>
      </c>
      <c r="Q19" s="195">
        <v>0.37</v>
      </c>
      <c r="R19" s="195">
        <v>0.35</v>
      </c>
      <c r="S19" s="195">
        <v>0.22</v>
      </c>
      <c r="T19" s="195">
        <v>0</v>
      </c>
      <c r="U19" s="195">
        <v>9.5</v>
      </c>
      <c r="V19" s="195">
        <v>0.12</v>
      </c>
      <c r="W19" s="195">
        <v>0.37</v>
      </c>
      <c r="X19" s="195">
        <v>1.23</v>
      </c>
      <c r="Y19" s="195">
        <v>0</v>
      </c>
      <c r="Z19" s="195">
        <v>1.97</v>
      </c>
      <c r="AA19" s="195">
        <v>0.64</v>
      </c>
      <c r="AB19" s="195">
        <v>0</v>
      </c>
      <c r="AC19" s="195">
        <v>1.55</v>
      </c>
      <c r="AD19" s="195">
        <v>6.82</v>
      </c>
      <c r="AE19" s="195">
        <v>0</v>
      </c>
      <c r="AF19" s="195">
        <v>0</v>
      </c>
      <c r="AG19" s="195">
        <v>0</v>
      </c>
      <c r="AH19" s="195">
        <v>0</v>
      </c>
      <c r="AI19" s="195">
        <v>8.0399999999999991</v>
      </c>
      <c r="AJ19" s="195">
        <v>0</v>
      </c>
      <c r="AK19" s="195">
        <v>2.6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6.4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16.27</v>
      </c>
      <c r="H20" s="195">
        <v>0</v>
      </c>
      <c r="I20" s="195">
        <v>10.02</v>
      </c>
      <c r="J20" s="195">
        <v>10.02</v>
      </c>
      <c r="K20" s="195">
        <v>5.4</v>
      </c>
      <c r="L20" s="195">
        <v>1.51</v>
      </c>
      <c r="M20" s="195">
        <v>0</v>
      </c>
      <c r="N20" s="195">
        <v>0.99</v>
      </c>
      <c r="O20" s="195">
        <v>1.65</v>
      </c>
      <c r="P20" s="195">
        <v>2.2599999999999998</v>
      </c>
      <c r="Q20" s="195">
        <v>0.37</v>
      </c>
      <c r="R20" s="195">
        <v>0.35</v>
      </c>
      <c r="S20" s="195">
        <v>0.22</v>
      </c>
      <c r="T20" s="195">
        <v>0</v>
      </c>
      <c r="U20" s="195">
        <v>9.5</v>
      </c>
      <c r="V20" s="195">
        <v>0.12</v>
      </c>
      <c r="W20" s="195">
        <v>0.37</v>
      </c>
      <c r="X20" s="195">
        <v>1.23</v>
      </c>
      <c r="Y20" s="195">
        <v>0</v>
      </c>
      <c r="Z20" s="195">
        <v>1.97</v>
      </c>
      <c r="AA20" s="195">
        <v>0.64</v>
      </c>
      <c r="AB20" s="195">
        <v>0</v>
      </c>
      <c r="AC20" s="195">
        <v>1.55</v>
      </c>
      <c r="AD20" s="195">
        <v>6.82</v>
      </c>
      <c r="AE20" s="195">
        <v>0</v>
      </c>
      <c r="AF20" s="195">
        <v>0</v>
      </c>
      <c r="AG20" s="195">
        <v>0</v>
      </c>
      <c r="AH20" s="195">
        <v>0</v>
      </c>
      <c r="AI20" s="195">
        <v>8.0399999999999991</v>
      </c>
      <c r="AJ20" s="195">
        <v>0</v>
      </c>
      <c r="AK20" s="195">
        <v>2.6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6.4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16.27</v>
      </c>
      <c r="H21" s="195">
        <v>0</v>
      </c>
      <c r="I21" s="195">
        <v>10.02</v>
      </c>
      <c r="J21" s="195">
        <v>10.02</v>
      </c>
      <c r="K21" s="195">
        <v>5.4</v>
      </c>
      <c r="L21" s="195">
        <v>1.51</v>
      </c>
      <c r="M21" s="195">
        <v>0</v>
      </c>
      <c r="N21" s="195">
        <v>0.99</v>
      </c>
      <c r="O21" s="195">
        <v>1.65</v>
      </c>
      <c r="P21" s="195">
        <v>2.2599999999999998</v>
      </c>
      <c r="Q21" s="195">
        <v>0.37</v>
      </c>
      <c r="R21" s="195">
        <v>0.35</v>
      </c>
      <c r="S21" s="195">
        <v>0.22</v>
      </c>
      <c r="T21" s="195">
        <v>0</v>
      </c>
      <c r="U21" s="195">
        <v>9.5</v>
      </c>
      <c r="V21" s="195">
        <v>0.12</v>
      </c>
      <c r="W21" s="195">
        <v>0.37</v>
      </c>
      <c r="X21" s="195">
        <v>1.23</v>
      </c>
      <c r="Y21" s="195">
        <v>0</v>
      </c>
      <c r="Z21" s="195">
        <v>1.97</v>
      </c>
      <c r="AA21" s="195">
        <v>0.64</v>
      </c>
      <c r="AB21" s="195">
        <v>0</v>
      </c>
      <c r="AC21" s="195">
        <v>1.55</v>
      </c>
      <c r="AD21" s="195">
        <v>6.82</v>
      </c>
      <c r="AE21" s="195">
        <v>0</v>
      </c>
      <c r="AF21" s="195">
        <v>0</v>
      </c>
      <c r="AG21" s="195">
        <v>0</v>
      </c>
      <c r="AH21" s="195">
        <v>0</v>
      </c>
      <c r="AI21" s="195">
        <v>8.0399999999999991</v>
      </c>
      <c r="AJ21" s="195">
        <v>0</v>
      </c>
      <c r="AK21" s="195">
        <v>2.6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6.4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16.27</v>
      </c>
      <c r="H22" s="195">
        <v>0</v>
      </c>
      <c r="I22" s="195">
        <v>10.02</v>
      </c>
      <c r="J22" s="195">
        <v>10.02</v>
      </c>
      <c r="K22" s="195">
        <v>5.4</v>
      </c>
      <c r="L22" s="195">
        <v>1.51</v>
      </c>
      <c r="M22" s="195">
        <v>0</v>
      </c>
      <c r="N22" s="195">
        <v>0.99</v>
      </c>
      <c r="O22" s="195">
        <v>1.65</v>
      </c>
      <c r="P22" s="195">
        <v>2.2599999999999998</v>
      </c>
      <c r="Q22" s="195">
        <v>0.37</v>
      </c>
      <c r="R22" s="195">
        <v>0.35</v>
      </c>
      <c r="S22" s="195">
        <v>0.22</v>
      </c>
      <c r="T22" s="195">
        <v>0</v>
      </c>
      <c r="U22" s="195">
        <v>9.5</v>
      </c>
      <c r="V22" s="195">
        <v>0.12</v>
      </c>
      <c r="W22" s="195">
        <v>0.37</v>
      </c>
      <c r="X22" s="195">
        <v>1.23</v>
      </c>
      <c r="Y22" s="195">
        <v>0</v>
      </c>
      <c r="Z22" s="195">
        <v>1.97</v>
      </c>
      <c r="AA22" s="195">
        <v>0.64</v>
      </c>
      <c r="AB22" s="195">
        <v>0</v>
      </c>
      <c r="AC22" s="195">
        <v>1.55</v>
      </c>
      <c r="AD22" s="195">
        <v>6.82</v>
      </c>
      <c r="AE22" s="195">
        <v>0</v>
      </c>
      <c r="AF22" s="195">
        <v>0</v>
      </c>
      <c r="AG22" s="195">
        <v>0</v>
      </c>
      <c r="AH22" s="195">
        <v>0</v>
      </c>
      <c r="AI22" s="195">
        <v>8.0399999999999991</v>
      </c>
      <c r="AJ22" s="195">
        <v>0</v>
      </c>
      <c r="AK22" s="195">
        <v>2.6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6.4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16.27</v>
      </c>
      <c r="H23" s="195">
        <v>0</v>
      </c>
      <c r="I23" s="195">
        <v>10.02</v>
      </c>
      <c r="J23" s="195">
        <v>10.02</v>
      </c>
      <c r="K23" s="195">
        <v>5.4</v>
      </c>
      <c r="L23" s="195">
        <v>1.51</v>
      </c>
      <c r="M23" s="195">
        <v>0</v>
      </c>
      <c r="N23" s="195">
        <v>0.99</v>
      </c>
      <c r="O23" s="195">
        <v>1.65</v>
      </c>
      <c r="P23" s="195">
        <v>2.2599999999999998</v>
      </c>
      <c r="Q23" s="195">
        <v>0.37</v>
      </c>
      <c r="R23" s="195">
        <v>0.35</v>
      </c>
      <c r="S23" s="195">
        <v>0.22</v>
      </c>
      <c r="T23" s="195">
        <v>0</v>
      </c>
      <c r="U23" s="195">
        <v>9.5</v>
      </c>
      <c r="V23" s="195">
        <v>0.12</v>
      </c>
      <c r="W23" s="195">
        <v>0.36</v>
      </c>
      <c r="X23" s="195">
        <v>1.23</v>
      </c>
      <c r="Y23" s="195">
        <v>0</v>
      </c>
      <c r="Z23" s="195">
        <v>1.97</v>
      </c>
      <c r="AA23" s="195">
        <v>0.64</v>
      </c>
      <c r="AB23" s="195">
        <v>0</v>
      </c>
      <c r="AC23" s="195">
        <v>1.55</v>
      </c>
      <c r="AD23" s="195">
        <v>6.82</v>
      </c>
      <c r="AE23" s="195">
        <v>0</v>
      </c>
      <c r="AF23" s="195">
        <v>0</v>
      </c>
      <c r="AG23" s="195">
        <v>0</v>
      </c>
      <c r="AH23" s="195">
        <v>0</v>
      </c>
      <c r="AI23" s="195">
        <v>8.0399999999999991</v>
      </c>
      <c r="AJ23" s="195">
        <v>0</v>
      </c>
      <c r="AK23" s="195">
        <v>2.6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6.4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16.27</v>
      </c>
      <c r="H24" s="195">
        <v>0</v>
      </c>
      <c r="I24" s="195">
        <v>10.02</v>
      </c>
      <c r="J24" s="195">
        <v>10.02</v>
      </c>
      <c r="K24" s="195">
        <v>5.4</v>
      </c>
      <c r="L24" s="195">
        <v>1.51</v>
      </c>
      <c r="M24" s="195">
        <v>0</v>
      </c>
      <c r="N24" s="195">
        <v>0.99</v>
      </c>
      <c r="O24" s="195">
        <v>1.65</v>
      </c>
      <c r="P24" s="195">
        <v>2.2599999999999998</v>
      </c>
      <c r="Q24" s="195">
        <v>0.37</v>
      </c>
      <c r="R24" s="195">
        <v>0.35</v>
      </c>
      <c r="S24" s="195">
        <v>0.22</v>
      </c>
      <c r="T24" s="195">
        <v>0</v>
      </c>
      <c r="U24" s="195">
        <v>9.5</v>
      </c>
      <c r="V24" s="195">
        <v>0.12</v>
      </c>
      <c r="W24" s="195">
        <v>0.36</v>
      </c>
      <c r="X24" s="195">
        <v>1.23</v>
      </c>
      <c r="Y24" s="195">
        <v>0</v>
      </c>
      <c r="Z24" s="195">
        <v>1.97</v>
      </c>
      <c r="AA24" s="195">
        <v>0.64</v>
      </c>
      <c r="AB24" s="195">
        <v>0</v>
      </c>
      <c r="AC24" s="195">
        <v>1.55</v>
      </c>
      <c r="AD24" s="195">
        <v>6.82</v>
      </c>
      <c r="AE24" s="195">
        <v>0</v>
      </c>
      <c r="AF24" s="195">
        <v>0</v>
      </c>
      <c r="AG24" s="195">
        <v>0</v>
      </c>
      <c r="AH24" s="195">
        <v>0</v>
      </c>
      <c r="AI24" s="195">
        <v>8.0399999999999991</v>
      </c>
      <c r="AJ24" s="195">
        <v>0</v>
      </c>
      <c r="AK24" s="195">
        <v>2.6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6.4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16.27</v>
      </c>
      <c r="H25" s="195">
        <v>0</v>
      </c>
      <c r="I25" s="195">
        <v>10.02</v>
      </c>
      <c r="J25" s="195">
        <v>10.02</v>
      </c>
      <c r="K25" s="195">
        <v>5.4</v>
      </c>
      <c r="L25" s="195">
        <v>1.51</v>
      </c>
      <c r="M25" s="195">
        <v>0</v>
      </c>
      <c r="N25" s="195">
        <v>0.99</v>
      </c>
      <c r="O25" s="195">
        <v>1.65</v>
      </c>
      <c r="P25" s="195">
        <v>2.2599999999999998</v>
      </c>
      <c r="Q25" s="195">
        <v>0.37</v>
      </c>
      <c r="R25" s="195">
        <v>0.35</v>
      </c>
      <c r="S25" s="195">
        <v>0.22</v>
      </c>
      <c r="T25" s="195">
        <v>0</v>
      </c>
      <c r="U25" s="195">
        <v>9.5</v>
      </c>
      <c r="V25" s="195">
        <v>0.12</v>
      </c>
      <c r="W25" s="195">
        <v>0.36</v>
      </c>
      <c r="X25" s="195">
        <v>1.23</v>
      </c>
      <c r="Y25" s="195">
        <v>0</v>
      </c>
      <c r="Z25" s="195">
        <v>1.97</v>
      </c>
      <c r="AA25" s="195">
        <v>0.64</v>
      </c>
      <c r="AB25" s="195">
        <v>0</v>
      </c>
      <c r="AC25" s="195">
        <v>1.55</v>
      </c>
      <c r="AD25" s="195">
        <v>6.82</v>
      </c>
      <c r="AE25" s="195">
        <v>0</v>
      </c>
      <c r="AF25" s="195">
        <v>0</v>
      </c>
      <c r="AG25" s="195">
        <v>0</v>
      </c>
      <c r="AH25" s="195">
        <v>0</v>
      </c>
      <c r="AI25" s="195">
        <v>8.0399999999999991</v>
      </c>
      <c r="AJ25" s="195">
        <v>0</v>
      </c>
      <c r="AK25" s="195">
        <v>2.6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6.4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16.27</v>
      </c>
      <c r="H26" s="195">
        <v>0</v>
      </c>
      <c r="I26" s="195">
        <v>10.02</v>
      </c>
      <c r="J26" s="195">
        <v>10.02</v>
      </c>
      <c r="K26" s="195">
        <v>5.4</v>
      </c>
      <c r="L26" s="195">
        <v>1.51</v>
      </c>
      <c r="M26" s="195">
        <v>0</v>
      </c>
      <c r="N26" s="195">
        <v>0.99</v>
      </c>
      <c r="O26" s="195">
        <v>1.65</v>
      </c>
      <c r="P26" s="195">
        <v>2.2599999999999998</v>
      </c>
      <c r="Q26" s="195">
        <v>0.37</v>
      </c>
      <c r="R26" s="195">
        <v>0.35</v>
      </c>
      <c r="S26" s="195">
        <v>0.22</v>
      </c>
      <c r="T26" s="195">
        <v>0</v>
      </c>
      <c r="U26" s="195">
        <v>9.5</v>
      </c>
      <c r="V26" s="195">
        <v>0.12</v>
      </c>
      <c r="W26" s="195">
        <v>0.36</v>
      </c>
      <c r="X26" s="195">
        <v>1.23</v>
      </c>
      <c r="Y26" s="195">
        <v>0</v>
      </c>
      <c r="Z26" s="195">
        <v>1.97</v>
      </c>
      <c r="AA26" s="195">
        <v>0.64</v>
      </c>
      <c r="AB26" s="195">
        <v>0</v>
      </c>
      <c r="AC26" s="195">
        <v>1.55</v>
      </c>
      <c r="AD26" s="195">
        <v>6.82</v>
      </c>
      <c r="AE26" s="195">
        <v>0</v>
      </c>
      <c r="AF26" s="195">
        <v>0</v>
      </c>
      <c r="AG26" s="195">
        <v>0</v>
      </c>
      <c r="AH26" s="195">
        <v>0</v>
      </c>
      <c r="AI26" s="195">
        <v>8.0399999999999991</v>
      </c>
      <c r="AJ26" s="195">
        <v>0</v>
      </c>
      <c r="AK26" s="195">
        <v>2.6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6.4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16.27</v>
      </c>
      <c r="H27" s="195">
        <v>0</v>
      </c>
      <c r="I27" s="195">
        <v>10.02</v>
      </c>
      <c r="J27" s="195">
        <v>10.02</v>
      </c>
      <c r="K27" s="195">
        <v>5.4</v>
      </c>
      <c r="L27" s="195">
        <v>1.51</v>
      </c>
      <c r="M27" s="195">
        <v>0</v>
      </c>
      <c r="N27" s="195">
        <v>0.99</v>
      </c>
      <c r="O27" s="195">
        <v>1.65</v>
      </c>
      <c r="P27" s="195">
        <v>2.2599999999999998</v>
      </c>
      <c r="Q27" s="195">
        <v>0.37</v>
      </c>
      <c r="R27" s="195">
        <v>1.46</v>
      </c>
      <c r="S27" s="195">
        <v>0.22</v>
      </c>
      <c r="T27" s="195">
        <v>0</v>
      </c>
      <c r="U27" s="195">
        <v>9.5</v>
      </c>
      <c r="V27" s="195">
        <v>0.12</v>
      </c>
      <c r="W27" s="195">
        <v>0.36</v>
      </c>
      <c r="X27" s="195">
        <v>1.23</v>
      </c>
      <c r="Y27" s="195">
        <v>0</v>
      </c>
      <c r="Z27" s="195">
        <v>1.97</v>
      </c>
      <c r="AA27" s="195">
        <v>0.64</v>
      </c>
      <c r="AB27" s="195">
        <v>0</v>
      </c>
      <c r="AC27" s="195">
        <v>1.55</v>
      </c>
      <c r="AD27" s="195">
        <v>6.82</v>
      </c>
      <c r="AE27" s="195">
        <v>0</v>
      </c>
      <c r="AF27" s="195">
        <v>0</v>
      </c>
      <c r="AG27" s="195">
        <v>0</v>
      </c>
      <c r="AH27" s="195">
        <v>0</v>
      </c>
      <c r="AI27" s="195">
        <v>8.0399999999999991</v>
      </c>
      <c r="AJ27" s="195">
        <v>0</v>
      </c>
      <c r="AK27" s="195">
        <v>2.6</v>
      </c>
      <c r="AL27" s="195">
        <v>0</v>
      </c>
      <c r="AM27" s="195">
        <v>0</v>
      </c>
      <c r="AN27" s="195">
        <v>0</v>
      </c>
      <c r="AO27" s="195">
        <v>213.75</v>
      </c>
      <c r="AP27" s="195">
        <v>1.1299999999999999</v>
      </c>
      <c r="AQ27" s="195">
        <v>0</v>
      </c>
      <c r="AR27" s="195">
        <v>6.4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16.27</v>
      </c>
      <c r="H28" s="195">
        <v>0</v>
      </c>
      <c r="I28" s="195">
        <v>10.02</v>
      </c>
      <c r="J28" s="195">
        <v>10.02</v>
      </c>
      <c r="K28" s="195">
        <v>5.4</v>
      </c>
      <c r="L28" s="195">
        <v>1.51</v>
      </c>
      <c r="M28" s="195">
        <v>0</v>
      </c>
      <c r="N28" s="195">
        <v>0.99</v>
      </c>
      <c r="O28" s="195">
        <v>1.65</v>
      </c>
      <c r="P28" s="195">
        <v>2.2599999999999998</v>
      </c>
      <c r="Q28" s="195">
        <v>0.37</v>
      </c>
      <c r="R28" s="195">
        <v>0.39</v>
      </c>
      <c r="S28" s="195">
        <v>0.22</v>
      </c>
      <c r="T28" s="195">
        <v>0</v>
      </c>
      <c r="U28" s="195">
        <v>9.5</v>
      </c>
      <c r="V28" s="195">
        <v>0.12</v>
      </c>
      <c r="W28" s="195">
        <v>0.36</v>
      </c>
      <c r="X28" s="195">
        <v>1.23</v>
      </c>
      <c r="Y28" s="195">
        <v>0</v>
      </c>
      <c r="Z28" s="195">
        <v>1.97</v>
      </c>
      <c r="AA28" s="195">
        <v>0.64</v>
      </c>
      <c r="AB28" s="195">
        <v>0</v>
      </c>
      <c r="AC28" s="195">
        <v>1.55</v>
      </c>
      <c r="AD28" s="195">
        <v>6.82</v>
      </c>
      <c r="AE28" s="195">
        <v>0</v>
      </c>
      <c r="AF28" s="195">
        <v>0</v>
      </c>
      <c r="AG28" s="195">
        <v>0</v>
      </c>
      <c r="AH28" s="195">
        <v>0</v>
      </c>
      <c r="AI28" s="195">
        <v>8.0399999999999991</v>
      </c>
      <c r="AJ28" s="195">
        <v>0</v>
      </c>
      <c r="AK28" s="195">
        <v>2.6</v>
      </c>
      <c r="AL28" s="195">
        <v>0</v>
      </c>
      <c r="AM28" s="195">
        <v>0</v>
      </c>
      <c r="AN28" s="195">
        <v>0</v>
      </c>
      <c r="AO28" s="195">
        <v>213.75</v>
      </c>
      <c r="AP28" s="195">
        <v>1.1299999999999999</v>
      </c>
      <c r="AQ28" s="195">
        <v>0</v>
      </c>
      <c r="AR28" s="195">
        <v>6.4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16.27</v>
      </c>
      <c r="H29" s="195">
        <v>0</v>
      </c>
      <c r="I29" s="195">
        <v>10.02</v>
      </c>
      <c r="J29" s="195">
        <v>10.02</v>
      </c>
      <c r="K29" s="195">
        <v>5.39</v>
      </c>
      <c r="L29" s="195">
        <v>1.51</v>
      </c>
      <c r="M29" s="195">
        <v>0</v>
      </c>
      <c r="N29" s="195">
        <v>0.99</v>
      </c>
      <c r="O29" s="195">
        <v>1.65</v>
      </c>
      <c r="P29" s="195">
        <v>2.2599999999999998</v>
      </c>
      <c r="Q29" s="195">
        <v>0.37</v>
      </c>
      <c r="R29" s="195">
        <v>0.35</v>
      </c>
      <c r="S29" s="195">
        <v>0.22</v>
      </c>
      <c r="T29" s="195">
        <v>0</v>
      </c>
      <c r="U29" s="195">
        <v>9.5</v>
      </c>
      <c r="V29" s="195">
        <v>0.12</v>
      </c>
      <c r="W29" s="195">
        <v>0.36</v>
      </c>
      <c r="X29" s="195">
        <v>1.23</v>
      </c>
      <c r="Y29" s="195">
        <v>0</v>
      </c>
      <c r="Z29" s="195">
        <v>1.97</v>
      </c>
      <c r="AA29" s="195">
        <v>0.64</v>
      </c>
      <c r="AB29" s="195">
        <v>0</v>
      </c>
      <c r="AC29" s="195">
        <v>1.55</v>
      </c>
      <c r="AD29" s="195">
        <v>6.82</v>
      </c>
      <c r="AE29" s="195">
        <v>0</v>
      </c>
      <c r="AF29" s="195">
        <v>0</v>
      </c>
      <c r="AG29" s="195">
        <v>0</v>
      </c>
      <c r="AH29" s="195">
        <v>0</v>
      </c>
      <c r="AI29" s="195">
        <v>8.0399999999999991</v>
      </c>
      <c r="AJ29" s="195">
        <v>0</v>
      </c>
      <c r="AK29" s="195">
        <v>2.6</v>
      </c>
      <c r="AL29" s="195">
        <v>0</v>
      </c>
      <c r="AM29" s="195">
        <v>0</v>
      </c>
      <c r="AN29" s="195">
        <v>0</v>
      </c>
      <c r="AO29" s="195">
        <v>213.75</v>
      </c>
      <c r="AP29" s="195">
        <v>1.1299999999999999</v>
      </c>
      <c r="AQ29" s="195">
        <v>0</v>
      </c>
      <c r="AR29" s="195">
        <v>6.4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16.27</v>
      </c>
      <c r="H30" s="195">
        <v>0</v>
      </c>
      <c r="I30" s="195">
        <v>10.02</v>
      </c>
      <c r="J30" s="195">
        <v>10.02</v>
      </c>
      <c r="K30" s="195">
        <v>5.4</v>
      </c>
      <c r="L30" s="195">
        <v>1.51</v>
      </c>
      <c r="M30" s="195">
        <v>0</v>
      </c>
      <c r="N30" s="195">
        <v>0.99</v>
      </c>
      <c r="O30" s="195">
        <v>1.65</v>
      </c>
      <c r="P30" s="195">
        <v>2.2599999999999998</v>
      </c>
      <c r="Q30" s="195">
        <v>0.37</v>
      </c>
      <c r="R30" s="195">
        <v>0.35</v>
      </c>
      <c r="S30" s="195">
        <v>0.22</v>
      </c>
      <c r="T30" s="195">
        <v>0</v>
      </c>
      <c r="U30" s="195">
        <v>9.5</v>
      </c>
      <c r="V30" s="195">
        <v>0.12</v>
      </c>
      <c r="W30" s="195">
        <v>0.36</v>
      </c>
      <c r="X30" s="195">
        <v>1.23</v>
      </c>
      <c r="Y30" s="195">
        <v>0</v>
      </c>
      <c r="Z30" s="195">
        <v>1.97</v>
      </c>
      <c r="AA30" s="195">
        <v>0.64</v>
      </c>
      <c r="AB30" s="195">
        <v>0</v>
      </c>
      <c r="AC30" s="195">
        <v>1.55</v>
      </c>
      <c r="AD30" s="195">
        <v>6.82</v>
      </c>
      <c r="AE30" s="195">
        <v>0</v>
      </c>
      <c r="AF30" s="195">
        <v>0</v>
      </c>
      <c r="AG30" s="195">
        <v>0</v>
      </c>
      <c r="AH30" s="195">
        <v>0</v>
      </c>
      <c r="AI30" s="195">
        <v>8.0399999999999991</v>
      </c>
      <c r="AJ30" s="195">
        <v>0</v>
      </c>
      <c r="AK30" s="195">
        <v>2.6</v>
      </c>
      <c r="AL30" s="195">
        <v>0</v>
      </c>
      <c r="AM30" s="195">
        <v>0</v>
      </c>
      <c r="AN30" s="195">
        <v>0</v>
      </c>
      <c r="AO30" s="195">
        <v>213.75</v>
      </c>
      <c r="AP30" s="195">
        <v>1.1299999999999999</v>
      </c>
      <c r="AQ30" s="195">
        <v>0</v>
      </c>
      <c r="AR30" s="195">
        <v>6.4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16.27</v>
      </c>
      <c r="H31" s="195">
        <v>0</v>
      </c>
      <c r="I31" s="195">
        <v>10.02</v>
      </c>
      <c r="J31" s="195">
        <v>10.02</v>
      </c>
      <c r="K31" s="195">
        <v>5.4</v>
      </c>
      <c r="L31" s="195">
        <v>1.51</v>
      </c>
      <c r="M31" s="195">
        <v>0</v>
      </c>
      <c r="N31" s="195">
        <v>0.99</v>
      </c>
      <c r="O31" s="195">
        <v>1.65</v>
      </c>
      <c r="P31" s="195">
        <v>2.2599999999999998</v>
      </c>
      <c r="Q31" s="195">
        <v>0.37</v>
      </c>
      <c r="R31" s="195">
        <v>0.35</v>
      </c>
      <c r="S31" s="195">
        <v>0.22</v>
      </c>
      <c r="T31" s="195">
        <v>0</v>
      </c>
      <c r="U31" s="195">
        <v>9.5</v>
      </c>
      <c r="V31" s="195">
        <v>0.12</v>
      </c>
      <c r="W31" s="195">
        <v>0.52</v>
      </c>
      <c r="X31" s="195">
        <v>1.23</v>
      </c>
      <c r="Y31" s="195">
        <v>0</v>
      </c>
      <c r="Z31" s="195">
        <v>1.97</v>
      </c>
      <c r="AA31" s="195">
        <v>0.64</v>
      </c>
      <c r="AB31" s="195">
        <v>0</v>
      </c>
      <c r="AC31" s="195">
        <v>1.55</v>
      </c>
      <c r="AD31" s="195">
        <v>6.82</v>
      </c>
      <c r="AE31" s="195">
        <v>0</v>
      </c>
      <c r="AF31" s="195">
        <v>0</v>
      </c>
      <c r="AG31" s="195">
        <v>0</v>
      </c>
      <c r="AH31" s="195">
        <v>0</v>
      </c>
      <c r="AI31" s="195">
        <v>8.0399999999999991</v>
      </c>
      <c r="AJ31" s="195">
        <v>0</v>
      </c>
      <c r="AK31" s="195">
        <v>2.6</v>
      </c>
      <c r="AL31" s="195">
        <v>0</v>
      </c>
      <c r="AM31" s="195">
        <v>0</v>
      </c>
      <c r="AN31" s="195">
        <v>0</v>
      </c>
      <c r="AO31" s="195">
        <v>213.75</v>
      </c>
      <c r="AP31" s="195">
        <v>1.1299999999999999</v>
      </c>
      <c r="AQ31" s="195">
        <v>0</v>
      </c>
      <c r="AR31" s="195">
        <v>6.4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16.27</v>
      </c>
      <c r="H32" s="195">
        <v>0</v>
      </c>
      <c r="I32" s="195">
        <v>10.02</v>
      </c>
      <c r="J32" s="195">
        <v>10.02</v>
      </c>
      <c r="K32" s="195">
        <v>5.4</v>
      </c>
      <c r="L32" s="195">
        <v>1.51</v>
      </c>
      <c r="M32" s="195">
        <v>0</v>
      </c>
      <c r="N32" s="195">
        <v>0.99</v>
      </c>
      <c r="O32" s="195">
        <v>1.65</v>
      </c>
      <c r="P32" s="195">
        <v>2.2599999999999998</v>
      </c>
      <c r="Q32" s="195">
        <v>0.37</v>
      </c>
      <c r="R32" s="195">
        <v>0.35</v>
      </c>
      <c r="S32" s="195">
        <v>0.22</v>
      </c>
      <c r="T32" s="195">
        <v>0</v>
      </c>
      <c r="U32" s="195">
        <v>9.5</v>
      </c>
      <c r="V32" s="195">
        <v>0.12</v>
      </c>
      <c r="W32" s="195">
        <v>0.52</v>
      </c>
      <c r="X32" s="195">
        <v>1.23</v>
      </c>
      <c r="Y32" s="195">
        <v>0</v>
      </c>
      <c r="Z32" s="195">
        <v>1.97</v>
      </c>
      <c r="AA32" s="195">
        <v>0.64</v>
      </c>
      <c r="AB32" s="195">
        <v>0</v>
      </c>
      <c r="AC32" s="195">
        <v>1.55</v>
      </c>
      <c r="AD32" s="195">
        <v>6.82</v>
      </c>
      <c r="AE32" s="195">
        <v>0</v>
      </c>
      <c r="AF32" s="195">
        <v>0</v>
      </c>
      <c r="AG32" s="195">
        <v>0</v>
      </c>
      <c r="AH32" s="195">
        <v>0</v>
      </c>
      <c r="AI32" s="195">
        <v>8.0399999999999991</v>
      </c>
      <c r="AJ32" s="195">
        <v>0</v>
      </c>
      <c r="AK32" s="195">
        <v>2.6</v>
      </c>
      <c r="AL32" s="195">
        <v>0</v>
      </c>
      <c r="AM32" s="195">
        <v>0</v>
      </c>
      <c r="AN32" s="195">
        <v>0</v>
      </c>
      <c r="AO32" s="195">
        <v>213.75</v>
      </c>
      <c r="AP32" s="195">
        <v>1.1299999999999999</v>
      </c>
      <c r="AQ32" s="195">
        <v>0</v>
      </c>
      <c r="AR32" s="195">
        <v>6.4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16.27</v>
      </c>
      <c r="H33" s="195">
        <v>0</v>
      </c>
      <c r="I33" s="195">
        <v>10.02</v>
      </c>
      <c r="J33" s="195">
        <v>10.02</v>
      </c>
      <c r="K33" s="195">
        <v>5.4</v>
      </c>
      <c r="L33" s="195">
        <v>1.51</v>
      </c>
      <c r="M33" s="195">
        <v>0</v>
      </c>
      <c r="N33" s="195">
        <v>0.99</v>
      </c>
      <c r="O33" s="195">
        <v>1.65</v>
      </c>
      <c r="P33" s="195">
        <v>2.2599999999999998</v>
      </c>
      <c r="Q33" s="195">
        <v>0.37</v>
      </c>
      <c r="R33" s="195">
        <v>0.35</v>
      </c>
      <c r="S33" s="195">
        <v>0.22</v>
      </c>
      <c r="T33" s="195">
        <v>0</v>
      </c>
      <c r="U33" s="195">
        <v>9.5</v>
      </c>
      <c r="V33" s="195">
        <v>0.12</v>
      </c>
      <c r="W33" s="195">
        <v>0.52</v>
      </c>
      <c r="X33" s="195">
        <v>1.23</v>
      </c>
      <c r="Y33" s="195">
        <v>0</v>
      </c>
      <c r="Z33" s="195">
        <v>1.97</v>
      </c>
      <c r="AA33" s="195">
        <v>0.64</v>
      </c>
      <c r="AB33" s="195">
        <v>0</v>
      </c>
      <c r="AC33" s="195">
        <v>1.55</v>
      </c>
      <c r="AD33" s="195">
        <v>6.82</v>
      </c>
      <c r="AE33" s="195">
        <v>0</v>
      </c>
      <c r="AF33" s="195">
        <v>0</v>
      </c>
      <c r="AG33" s="195">
        <v>0</v>
      </c>
      <c r="AH33" s="195">
        <v>0</v>
      </c>
      <c r="AI33" s="195">
        <v>8.0399999999999991</v>
      </c>
      <c r="AJ33" s="195">
        <v>0</v>
      </c>
      <c r="AK33" s="195">
        <v>2.6</v>
      </c>
      <c r="AL33" s="195">
        <v>0</v>
      </c>
      <c r="AM33" s="195">
        <v>0</v>
      </c>
      <c r="AN33" s="195">
        <v>0</v>
      </c>
      <c r="AO33" s="195">
        <v>213.75</v>
      </c>
      <c r="AP33" s="195">
        <v>1.1299999999999999</v>
      </c>
      <c r="AQ33" s="195">
        <v>0</v>
      </c>
      <c r="AR33" s="195">
        <v>6.4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16.27</v>
      </c>
      <c r="H34" s="195">
        <v>0</v>
      </c>
      <c r="I34" s="195">
        <v>10.02</v>
      </c>
      <c r="J34" s="195">
        <v>10.02</v>
      </c>
      <c r="K34" s="195">
        <v>5.4</v>
      </c>
      <c r="L34" s="195">
        <v>1.51</v>
      </c>
      <c r="M34" s="195">
        <v>0</v>
      </c>
      <c r="N34" s="195">
        <v>0.99</v>
      </c>
      <c r="O34" s="195">
        <v>1.65</v>
      </c>
      <c r="P34" s="195">
        <v>2.2599999999999998</v>
      </c>
      <c r="Q34" s="195">
        <v>0.37</v>
      </c>
      <c r="R34" s="195">
        <v>0.35</v>
      </c>
      <c r="S34" s="195">
        <v>0.22</v>
      </c>
      <c r="T34" s="195">
        <v>0</v>
      </c>
      <c r="U34" s="195">
        <v>9.5</v>
      </c>
      <c r="V34" s="195">
        <v>0.12</v>
      </c>
      <c r="W34" s="195">
        <v>0.52</v>
      </c>
      <c r="X34" s="195">
        <v>1.23</v>
      </c>
      <c r="Y34" s="195">
        <v>0</v>
      </c>
      <c r="Z34" s="195">
        <v>1.97</v>
      </c>
      <c r="AA34" s="195">
        <v>0.64</v>
      </c>
      <c r="AB34" s="195">
        <v>0</v>
      </c>
      <c r="AC34" s="195">
        <v>1.55</v>
      </c>
      <c r="AD34" s="195">
        <v>6.82</v>
      </c>
      <c r="AE34" s="195">
        <v>0</v>
      </c>
      <c r="AF34" s="195">
        <v>0</v>
      </c>
      <c r="AG34" s="195">
        <v>0</v>
      </c>
      <c r="AH34" s="195">
        <v>0</v>
      </c>
      <c r="AI34" s="195">
        <v>8.0399999999999991</v>
      </c>
      <c r="AJ34" s="195">
        <v>0</v>
      </c>
      <c r="AK34" s="195">
        <v>2.6</v>
      </c>
      <c r="AL34" s="195">
        <v>0</v>
      </c>
      <c r="AM34" s="195">
        <v>0</v>
      </c>
      <c r="AN34" s="195">
        <v>0</v>
      </c>
      <c r="AO34" s="195">
        <v>213.75</v>
      </c>
      <c r="AP34" s="195">
        <v>1.1299999999999999</v>
      </c>
      <c r="AQ34" s="195">
        <v>0</v>
      </c>
      <c r="AR34" s="195">
        <v>6.4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16.27</v>
      </c>
      <c r="H35" s="195">
        <v>0</v>
      </c>
      <c r="I35" s="195">
        <v>10.02</v>
      </c>
      <c r="J35" s="195">
        <v>10.02</v>
      </c>
      <c r="K35" s="195">
        <v>5.4</v>
      </c>
      <c r="L35" s="195">
        <v>1.51</v>
      </c>
      <c r="M35" s="195">
        <v>0</v>
      </c>
      <c r="N35" s="195">
        <v>0.99</v>
      </c>
      <c r="O35" s="195">
        <v>1.65</v>
      </c>
      <c r="P35" s="195">
        <v>2.2599999999999998</v>
      </c>
      <c r="Q35" s="195">
        <v>0.45</v>
      </c>
      <c r="R35" s="195">
        <v>0.35</v>
      </c>
      <c r="S35" s="195">
        <v>0.22</v>
      </c>
      <c r="T35" s="195">
        <v>0</v>
      </c>
      <c r="U35" s="195">
        <v>9.5</v>
      </c>
      <c r="V35" s="195">
        <v>0.12</v>
      </c>
      <c r="W35" s="195">
        <v>0.49</v>
      </c>
      <c r="X35" s="195">
        <v>1.23</v>
      </c>
      <c r="Y35" s="195">
        <v>0</v>
      </c>
      <c r="Z35" s="195">
        <v>1.97</v>
      </c>
      <c r="AA35" s="195">
        <v>0.64</v>
      </c>
      <c r="AB35" s="195">
        <v>0</v>
      </c>
      <c r="AC35" s="195">
        <v>1.55</v>
      </c>
      <c r="AD35" s="195">
        <v>6.82</v>
      </c>
      <c r="AE35" s="195">
        <v>0</v>
      </c>
      <c r="AF35" s="195">
        <v>0</v>
      </c>
      <c r="AG35" s="195">
        <v>0</v>
      </c>
      <c r="AH35" s="195">
        <v>0</v>
      </c>
      <c r="AI35" s="195">
        <v>8.0399999999999991</v>
      </c>
      <c r="AJ35" s="195">
        <v>0</v>
      </c>
      <c r="AK35" s="195">
        <v>2.6</v>
      </c>
      <c r="AL35" s="195">
        <v>0</v>
      </c>
      <c r="AM35" s="195">
        <v>0</v>
      </c>
      <c r="AN35" s="195">
        <v>0</v>
      </c>
      <c r="AO35" s="195">
        <v>213.75</v>
      </c>
      <c r="AP35" s="195">
        <v>1.1299999999999999</v>
      </c>
      <c r="AQ35" s="195">
        <v>0</v>
      </c>
      <c r="AR35" s="195">
        <v>6.4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16.27</v>
      </c>
      <c r="H36" s="195">
        <v>0</v>
      </c>
      <c r="I36" s="195">
        <v>10.02</v>
      </c>
      <c r="J36" s="195">
        <v>10.02</v>
      </c>
      <c r="K36" s="195">
        <v>5.4</v>
      </c>
      <c r="L36" s="195">
        <v>1.51</v>
      </c>
      <c r="M36" s="195">
        <v>0</v>
      </c>
      <c r="N36" s="195">
        <v>0.99</v>
      </c>
      <c r="O36" s="195">
        <v>1.65</v>
      </c>
      <c r="P36" s="195">
        <v>2.2599999999999998</v>
      </c>
      <c r="Q36" s="195">
        <v>0.45</v>
      </c>
      <c r="R36" s="195">
        <v>0.35</v>
      </c>
      <c r="S36" s="195">
        <v>0.22</v>
      </c>
      <c r="T36" s="195">
        <v>0</v>
      </c>
      <c r="U36" s="195">
        <v>9.5</v>
      </c>
      <c r="V36" s="195">
        <v>0.12</v>
      </c>
      <c r="W36" s="195">
        <v>0.49</v>
      </c>
      <c r="X36" s="195">
        <v>1.23</v>
      </c>
      <c r="Y36" s="195">
        <v>0</v>
      </c>
      <c r="Z36" s="195">
        <v>1.97</v>
      </c>
      <c r="AA36" s="195">
        <v>0.64</v>
      </c>
      <c r="AB36" s="195">
        <v>0</v>
      </c>
      <c r="AC36" s="195">
        <v>1.55</v>
      </c>
      <c r="AD36" s="195">
        <v>6.82</v>
      </c>
      <c r="AE36" s="195">
        <v>0</v>
      </c>
      <c r="AF36" s="195">
        <v>0</v>
      </c>
      <c r="AG36" s="195">
        <v>0</v>
      </c>
      <c r="AH36" s="195">
        <v>0</v>
      </c>
      <c r="AI36" s="195">
        <v>8.0399999999999991</v>
      </c>
      <c r="AJ36" s="195">
        <v>0</v>
      </c>
      <c r="AK36" s="195">
        <v>2.6</v>
      </c>
      <c r="AL36" s="195">
        <v>0</v>
      </c>
      <c r="AM36" s="195">
        <v>0</v>
      </c>
      <c r="AN36" s="195">
        <v>0</v>
      </c>
      <c r="AO36" s="195">
        <v>213.75</v>
      </c>
      <c r="AP36" s="195">
        <v>1.1299999999999999</v>
      </c>
      <c r="AQ36" s="195">
        <v>0</v>
      </c>
      <c r="AR36" s="195">
        <v>6.4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16.27</v>
      </c>
      <c r="H37" s="195">
        <v>0</v>
      </c>
      <c r="I37" s="195">
        <v>10.02</v>
      </c>
      <c r="J37" s="195">
        <v>10.02</v>
      </c>
      <c r="K37" s="195">
        <v>5.4</v>
      </c>
      <c r="L37" s="195">
        <v>1.51</v>
      </c>
      <c r="M37" s="195">
        <v>0</v>
      </c>
      <c r="N37" s="195">
        <v>0.99</v>
      </c>
      <c r="O37" s="195">
        <v>1.65</v>
      </c>
      <c r="P37" s="195">
        <v>2.2599999999999998</v>
      </c>
      <c r="Q37" s="195">
        <v>0.45</v>
      </c>
      <c r="R37" s="195">
        <v>0.35</v>
      </c>
      <c r="S37" s="195">
        <v>0.22</v>
      </c>
      <c r="T37" s="195">
        <v>0</v>
      </c>
      <c r="U37" s="195">
        <v>9.5</v>
      </c>
      <c r="V37" s="195">
        <v>0.12</v>
      </c>
      <c r="W37" s="195">
        <v>0</v>
      </c>
      <c r="X37" s="195">
        <v>1.23</v>
      </c>
      <c r="Y37" s="195">
        <v>0</v>
      </c>
      <c r="Z37" s="195">
        <v>1.97</v>
      </c>
      <c r="AA37" s="195">
        <v>0.64</v>
      </c>
      <c r="AB37" s="195">
        <v>0</v>
      </c>
      <c r="AC37" s="195">
        <v>1.55</v>
      </c>
      <c r="AD37" s="195">
        <v>6.82</v>
      </c>
      <c r="AE37" s="195">
        <v>0</v>
      </c>
      <c r="AF37" s="195">
        <v>0</v>
      </c>
      <c r="AG37" s="195">
        <v>0</v>
      </c>
      <c r="AH37" s="195">
        <v>0</v>
      </c>
      <c r="AI37" s="195">
        <v>8.0399999999999991</v>
      </c>
      <c r="AJ37" s="195">
        <v>0</v>
      </c>
      <c r="AK37" s="195">
        <v>2.6</v>
      </c>
      <c r="AL37" s="195">
        <v>0</v>
      </c>
      <c r="AM37" s="195">
        <v>0</v>
      </c>
      <c r="AN37" s="195">
        <v>0</v>
      </c>
      <c r="AO37" s="195">
        <v>213.75</v>
      </c>
      <c r="AP37" s="195">
        <v>1.1299999999999999</v>
      </c>
      <c r="AQ37" s="195">
        <v>0</v>
      </c>
      <c r="AR37" s="195">
        <v>6.4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15.55</v>
      </c>
      <c r="H38" s="195">
        <v>0</v>
      </c>
      <c r="I38" s="195">
        <v>10.02</v>
      </c>
      <c r="J38" s="195">
        <v>9.59</v>
      </c>
      <c r="K38" s="195">
        <v>5.39</v>
      </c>
      <c r="L38" s="195">
        <v>2.13</v>
      </c>
      <c r="M38" s="195">
        <v>0</v>
      </c>
      <c r="N38" s="195">
        <v>0.99</v>
      </c>
      <c r="O38" s="195">
        <v>1.65</v>
      </c>
      <c r="P38" s="195">
        <v>2.2599999999999998</v>
      </c>
      <c r="Q38" s="195">
        <v>0.46</v>
      </c>
      <c r="R38" s="195">
        <v>0.35</v>
      </c>
      <c r="S38" s="195">
        <v>0</v>
      </c>
      <c r="T38" s="195">
        <v>0</v>
      </c>
      <c r="U38" s="195">
        <v>9.5</v>
      </c>
      <c r="V38" s="195">
        <v>0.12</v>
      </c>
      <c r="W38" s="195">
        <v>0</v>
      </c>
      <c r="X38" s="195">
        <v>1.23</v>
      </c>
      <c r="Y38" s="195">
        <v>0</v>
      </c>
      <c r="Z38" s="195">
        <v>1.97</v>
      </c>
      <c r="AA38" s="195">
        <v>0.64</v>
      </c>
      <c r="AB38" s="195">
        <v>0</v>
      </c>
      <c r="AC38" s="195">
        <v>1.55</v>
      </c>
      <c r="AD38" s="195">
        <v>6.82</v>
      </c>
      <c r="AE38" s="195">
        <v>0</v>
      </c>
      <c r="AF38" s="195">
        <v>0</v>
      </c>
      <c r="AG38" s="195">
        <v>0</v>
      </c>
      <c r="AH38" s="195">
        <v>0</v>
      </c>
      <c r="AI38" s="195">
        <v>8.0399999999999991</v>
      </c>
      <c r="AJ38" s="195">
        <v>0</v>
      </c>
      <c r="AK38" s="195">
        <v>2.6</v>
      </c>
      <c r="AL38" s="195">
        <v>0</v>
      </c>
      <c r="AM38" s="195">
        <v>0</v>
      </c>
      <c r="AN38" s="195">
        <v>0</v>
      </c>
      <c r="AO38" s="195">
        <v>213.75</v>
      </c>
      <c r="AP38" s="195">
        <v>1.1299999999999999</v>
      </c>
      <c r="AQ38" s="195">
        <v>0</v>
      </c>
      <c r="AR38" s="195">
        <v>6.4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7.86</v>
      </c>
      <c r="H39" s="195">
        <v>0</v>
      </c>
      <c r="I39" s="195">
        <v>10.02</v>
      </c>
      <c r="J39" s="195">
        <v>10.02</v>
      </c>
      <c r="K39" s="195">
        <v>5.4</v>
      </c>
      <c r="L39" s="195">
        <v>7.84</v>
      </c>
      <c r="M39" s="195">
        <v>0</v>
      </c>
      <c r="N39" s="195">
        <v>0.99</v>
      </c>
      <c r="O39" s="195">
        <v>1.65</v>
      </c>
      <c r="P39" s="195">
        <v>2.2599999999999998</v>
      </c>
      <c r="Q39" s="195">
        <v>0.45</v>
      </c>
      <c r="R39" s="195">
        <v>0.35</v>
      </c>
      <c r="S39" s="195">
        <v>0.22</v>
      </c>
      <c r="T39" s="195">
        <v>0</v>
      </c>
      <c r="U39" s="195">
        <v>9.5</v>
      </c>
      <c r="V39" s="195">
        <v>0.12</v>
      </c>
      <c r="W39" s="195">
        <v>0</v>
      </c>
      <c r="X39" s="195">
        <v>1.23</v>
      </c>
      <c r="Y39" s="195">
        <v>0</v>
      </c>
      <c r="Z39" s="195">
        <v>1.97</v>
      </c>
      <c r="AA39" s="195">
        <v>0.64</v>
      </c>
      <c r="AB39" s="195">
        <v>0</v>
      </c>
      <c r="AC39" s="195">
        <v>1.55</v>
      </c>
      <c r="AD39" s="195">
        <v>6.82</v>
      </c>
      <c r="AE39" s="195">
        <v>0</v>
      </c>
      <c r="AF39" s="195">
        <v>0</v>
      </c>
      <c r="AG39" s="195">
        <v>0</v>
      </c>
      <c r="AH39" s="195">
        <v>0</v>
      </c>
      <c r="AI39" s="195">
        <v>8.0399999999999991</v>
      </c>
      <c r="AJ39" s="195">
        <v>0</v>
      </c>
      <c r="AK39" s="195">
        <v>2.6</v>
      </c>
      <c r="AL39" s="195">
        <v>0</v>
      </c>
      <c r="AM39" s="195">
        <v>0</v>
      </c>
      <c r="AN39" s="195">
        <v>0</v>
      </c>
      <c r="AO39" s="195">
        <v>213.75</v>
      </c>
      <c r="AP39" s="195">
        <v>1.1299999999999999</v>
      </c>
      <c r="AQ39" s="195">
        <v>0</v>
      </c>
      <c r="AR39" s="195">
        <v>6.4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7.86</v>
      </c>
      <c r="H40" s="195">
        <v>0</v>
      </c>
      <c r="I40" s="195">
        <v>10.02</v>
      </c>
      <c r="J40" s="195">
        <v>10.02</v>
      </c>
      <c r="K40" s="195">
        <v>5.4</v>
      </c>
      <c r="L40" s="195">
        <v>2.13</v>
      </c>
      <c r="M40" s="195">
        <v>0</v>
      </c>
      <c r="N40" s="195">
        <v>0.99</v>
      </c>
      <c r="O40" s="195">
        <v>1.65</v>
      </c>
      <c r="P40" s="195">
        <v>2.2599999999999998</v>
      </c>
      <c r="Q40" s="195">
        <v>0.45</v>
      </c>
      <c r="R40" s="195">
        <v>0.35</v>
      </c>
      <c r="S40" s="195">
        <v>0.22</v>
      </c>
      <c r="T40" s="195">
        <v>0</v>
      </c>
      <c r="U40" s="195">
        <v>9.5</v>
      </c>
      <c r="V40" s="195">
        <v>0.12</v>
      </c>
      <c r="W40" s="195">
        <v>0</v>
      </c>
      <c r="X40" s="195">
        <v>1.23</v>
      </c>
      <c r="Y40" s="195">
        <v>0</v>
      </c>
      <c r="Z40" s="195">
        <v>1.97</v>
      </c>
      <c r="AA40" s="195">
        <v>0.64</v>
      </c>
      <c r="AB40" s="195">
        <v>0</v>
      </c>
      <c r="AC40" s="195">
        <v>1.55</v>
      </c>
      <c r="AD40" s="195">
        <v>6.82</v>
      </c>
      <c r="AE40" s="195">
        <v>0</v>
      </c>
      <c r="AF40" s="195">
        <v>0</v>
      </c>
      <c r="AG40" s="195">
        <v>0</v>
      </c>
      <c r="AH40" s="195">
        <v>0</v>
      </c>
      <c r="AI40" s="195">
        <v>8.0399999999999991</v>
      </c>
      <c r="AJ40" s="195">
        <v>0</v>
      </c>
      <c r="AK40" s="195">
        <v>2.6</v>
      </c>
      <c r="AL40" s="195">
        <v>0</v>
      </c>
      <c r="AM40" s="195">
        <v>0</v>
      </c>
      <c r="AN40" s="195">
        <v>0</v>
      </c>
      <c r="AO40" s="195">
        <v>213.75</v>
      </c>
      <c r="AP40" s="195">
        <v>1.1299999999999999</v>
      </c>
      <c r="AQ40" s="195">
        <v>0</v>
      </c>
      <c r="AR40" s="195">
        <v>6.4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7.86</v>
      </c>
      <c r="H41" s="195">
        <v>0</v>
      </c>
      <c r="I41" s="195">
        <v>10.02</v>
      </c>
      <c r="J41" s="195">
        <v>10.02</v>
      </c>
      <c r="K41" s="195">
        <v>5.4</v>
      </c>
      <c r="L41" s="195">
        <v>2.13</v>
      </c>
      <c r="M41" s="195">
        <v>0</v>
      </c>
      <c r="N41" s="195">
        <v>0.99</v>
      </c>
      <c r="O41" s="195">
        <v>1.65</v>
      </c>
      <c r="P41" s="195">
        <v>2.2599999999999998</v>
      </c>
      <c r="Q41" s="195">
        <v>0.45</v>
      </c>
      <c r="R41" s="195">
        <v>0.35</v>
      </c>
      <c r="S41" s="195">
        <v>0.22</v>
      </c>
      <c r="T41" s="195">
        <v>0</v>
      </c>
      <c r="U41" s="195">
        <v>9.44</v>
      </c>
      <c r="V41" s="195">
        <v>0.12</v>
      </c>
      <c r="W41" s="195">
        <v>0.27</v>
      </c>
      <c r="X41" s="195">
        <v>1.23</v>
      </c>
      <c r="Y41" s="195">
        <v>0</v>
      </c>
      <c r="Z41" s="195">
        <v>1.97</v>
      </c>
      <c r="AA41" s="195">
        <v>0.64</v>
      </c>
      <c r="AB41" s="195">
        <v>0</v>
      </c>
      <c r="AC41" s="195">
        <v>1.55</v>
      </c>
      <c r="AD41" s="195">
        <v>6.82</v>
      </c>
      <c r="AE41" s="195">
        <v>0</v>
      </c>
      <c r="AF41" s="195">
        <v>0</v>
      </c>
      <c r="AG41" s="195">
        <v>0</v>
      </c>
      <c r="AH41" s="195">
        <v>0</v>
      </c>
      <c r="AI41" s="195">
        <v>8.0399999999999991</v>
      </c>
      <c r="AJ41" s="195">
        <v>0</v>
      </c>
      <c r="AK41" s="195">
        <v>2.6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6.4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7.86</v>
      </c>
      <c r="H42" s="195">
        <v>0</v>
      </c>
      <c r="I42" s="195">
        <v>10.02</v>
      </c>
      <c r="J42" s="195">
        <v>10.02</v>
      </c>
      <c r="K42" s="195">
        <v>5.4</v>
      </c>
      <c r="L42" s="195">
        <v>2.13</v>
      </c>
      <c r="M42" s="195">
        <v>0</v>
      </c>
      <c r="N42" s="195">
        <v>0.99</v>
      </c>
      <c r="O42" s="195">
        <v>1.65</v>
      </c>
      <c r="P42" s="195">
        <v>2.2599999999999998</v>
      </c>
      <c r="Q42" s="195">
        <v>0.45</v>
      </c>
      <c r="R42" s="195">
        <v>0.35</v>
      </c>
      <c r="S42" s="195">
        <v>0.22</v>
      </c>
      <c r="T42" s="195">
        <v>0</v>
      </c>
      <c r="U42" s="195">
        <v>9.42</v>
      </c>
      <c r="V42" s="195">
        <v>0.12</v>
      </c>
      <c r="W42" s="195">
        <v>0.27</v>
      </c>
      <c r="X42" s="195">
        <v>1.23</v>
      </c>
      <c r="Y42" s="195">
        <v>0</v>
      </c>
      <c r="Z42" s="195">
        <v>1.97</v>
      </c>
      <c r="AA42" s="195">
        <v>0.64</v>
      </c>
      <c r="AB42" s="195">
        <v>0</v>
      </c>
      <c r="AC42" s="195">
        <v>1.55</v>
      </c>
      <c r="AD42" s="195">
        <v>6.82</v>
      </c>
      <c r="AE42" s="195">
        <v>0</v>
      </c>
      <c r="AF42" s="195">
        <v>0</v>
      </c>
      <c r="AG42" s="195">
        <v>0</v>
      </c>
      <c r="AH42" s="195">
        <v>0</v>
      </c>
      <c r="AI42" s="195">
        <v>8.0399999999999991</v>
      </c>
      <c r="AJ42" s="195">
        <v>0</v>
      </c>
      <c r="AK42" s="195">
        <v>2.6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6.4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7.86</v>
      </c>
      <c r="H43" s="195">
        <v>0</v>
      </c>
      <c r="I43" s="195">
        <v>10.02</v>
      </c>
      <c r="J43" s="195">
        <v>10.02</v>
      </c>
      <c r="K43" s="195">
        <v>5.4</v>
      </c>
      <c r="L43" s="195">
        <v>2.13</v>
      </c>
      <c r="M43" s="195">
        <v>0</v>
      </c>
      <c r="N43" s="195">
        <v>0.99</v>
      </c>
      <c r="O43" s="195">
        <v>1.65</v>
      </c>
      <c r="P43" s="195">
        <v>2.2599999999999998</v>
      </c>
      <c r="Q43" s="195">
        <v>0.45</v>
      </c>
      <c r="R43" s="195">
        <v>0.35</v>
      </c>
      <c r="S43" s="195">
        <v>0.22</v>
      </c>
      <c r="T43" s="195">
        <v>0</v>
      </c>
      <c r="U43" s="195">
        <v>9.5399999999999991</v>
      </c>
      <c r="V43" s="195">
        <v>0.12</v>
      </c>
      <c r="W43" s="195">
        <v>0.27</v>
      </c>
      <c r="X43" s="195">
        <v>1.23</v>
      </c>
      <c r="Y43" s="195">
        <v>0</v>
      </c>
      <c r="Z43" s="195">
        <v>1.97</v>
      </c>
      <c r="AA43" s="195">
        <v>0.64</v>
      </c>
      <c r="AB43" s="195">
        <v>0</v>
      </c>
      <c r="AC43" s="195">
        <v>1.55</v>
      </c>
      <c r="AD43" s="195">
        <v>6.82</v>
      </c>
      <c r="AE43" s="195">
        <v>0</v>
      </c>
      <c r="AF43" s="195">
        <v>0</v>
      </c>
      <c r="AG43" s="195">
        <v>0</v>
      </c>
      <c r="AH43" s="195">
        <v>0</v>
      </c>
      <c r="AI43" s="195">
        <v>8.0399999999999991</v>
      </c>
      <c r="AJ43" s="195">
        <v>0</v>
      </c>
      <c r="AK43" s="195">
        <v>2.6</v>
      </c>
      <c r="AL43" s="195">
        <v>0</v>
      </c>
      <c r="AM43" s="195">
        <v>0</v>
      </c>
      <c r="AN43" s="195">
        <v>0</v>
      </c>
      <c r="AO43" s="195">
        <v>220.5</v>
      </c>
      <c r="AP43" s="195">
        <v>0</v>
      </c>
      <c r="AQ43" s="195">
        <v>0</v>
      </c>
      <c r="AR43" s="195">
        <v>6.13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7.86</v>
      </c>
      <c r="H44" s="195">
        <v>0</v>
      </c>
      <c r="I44" s="195">
        <v>10.02</v>
      </c>
      <c r="J44" s="195">
        <v>10.02</v>
      </c>
      <c r="K44" s="195">
        <v>5.4</v>
      </c>
      <c r="L44" s="195">
        <v>2.13</v>
      </c>
      <c r="M44" s="195">
        <v>0</v>
      </c>
      <c r="N44" s="195">
        <v>0.99</v>
      </c>
      <c r="O44" s="195">
        <v>1.65</v>
      </c>
      <c r="P44" s="195">
        <v>2.2599999999999998</v>
      </c>
      <c r="Q44" s="195">
        <v>0.45</v>
      </c>
      <c r="R44" s="195">
        <v>0.35</v>
      </c>
      <c r="S44" s="195">
        <v>0.22</v>
      </c>
      <c r="T44" s="195">
        <v>0</v>
      </c>
      <c r="U44" s="195">
        <v>9.5399999999999991</v>
      </c>
      <c r="V44" s="195">
        <v>0.12</v>
      </c>
      <c r="W44" s="195">
        <v>0.27</v>
      </c>
      <c r="X44" s="195">
        <v>1.23</v>
      </c>
      <c r="Y44" s="195">
        <v>0</v>
      </c>
      <c r="Z44" s="195">
        <v>1.97</v>
      </c>
      <c r="AA44" s="195">
        <v>0.64</v>
      </c>
      <c r="AB44" s="195">
        <v>0</v>
      </c>
      <c r="AC44" s="195">
        <v>1.55</v>
      </c>
      <c r="AD44" s="195">
        <v>6.82</v>
      </c>
      <c r="AE44" s="195">
        <v>0</v>
      </c>
      <c r="AF44" s="195">
        <v>0</v>
      </c>
      <c r="AG44" s="195">
        <v>0</v>
      </c>
      <c r="AH44" s="195">
        <v>0</v>
      </c>
      <c r="AI44" s="195">
        <v>8.0399999999999991</v>
      </c>
      <c r="AJ44" s="195">
        <v>0</v>
      </c>
      <c r="AK44" s="195">
        <v>2.6</v>
      </c>
      <c r="AL44" s="195">
        <v>0</v>
      </c>
      <c r="AM44" s="195">
        <v>0</v>
      </c>
      <c r="AN44" s="195">
        <v>0</v>
      </c>
      <c r="AO44" s="195">
        <v>220.5</v>
      </c>
      <c r="AP44" s="195">
        <v>0</v>
      </c>
      <c r="AQ44" s="195">
        <v>0</v>
      </c>
      <c r="AR44" s="195">
        <v>6.13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7.69</v>
      </c>
      <c r="H45" s="195">
        <v>0</v>
      </c>
      <c r="I45" s="195">
        <v>10.02</v>
      </c>
      <c r="J45" s="195">
        <v>9.59</v>
      </c>
      <c r="K45" s="195">
        <v>5.39</v>
      </c>
      <c r="L45" s="195">
        <v>2.13</v>
      </c>
      <c r="M45" s="195">
        <v>0</v>
      </c>
      <c r="N45" s="195">
        <v>0.99</v>
      </c>
      <c r="O45" s="195">
        <v>1.65</v>
      </c>
      <c r="P45" s="195">
        <v>2.2599999999999998</v>
      </c>
      <c r="Q45" s="195">
        <v>0.46</v>
      </c>
      <c r="R45" s="195">
        <v>0.35</v>
      </c>
      <c r="S45" s="195">
        <v>0.22</v>
      </c>
      <c r="T45" s="195">
        <v>0</v>
      </c>
      <c r="U45" s="195">
        <v>9.5399999999999991</v>
      </c>
      <c r="V45" s="195">
        <v>0.12</v>
      </c>
      <c r="W45" s="195">
        <v>0.27</v>
      </c>
      <c r="X45" s="195">
        <v>1.23</v>
      </c>
      <c r="Y45" s="195">
        <v>0</v>
      </c>
      <c r="Z45" s="195">
        <v>1.97</v>
      </c>
      <c r="AA45" s="195">
        <v>0.64</v>
      </c>
      <c r="AB45" s="195">
        <v>0</v>
      </c>
      <c r="AC45" s="195">
        <v>1.55</v>
      </c>
      <c r="AD45" s="195">
        <v>6.82</v>
      </c>
      <c r="AE45" s="195">
        <v>0</v>
      </c>
      <c r="AF45" s="195">
        <v>0</v>
      </c>
      <c r="AG45" s="195">
        <v>0</v>
      </c>
      <c r="AH45" s="195">
        <v>0</v>
      </c>
      <c r="AI45" s="195">
        <v>8.0399999999999991</v>
      </c>
      <c r="AJ45" s="195">
        <v>0</v>
      </c>
      <c r="AK45" s="195">
        <v>9.01</v>
      </c>
      <c r="AL45" s="195">
        <v>0</v>
      </c>
      <c r="AM45" s="195">
        <v>0</v>
      </c>
      <c r="AN45" s="195">
        <v>0</v>
      </c>
      <c r="AO45" s="195">
        <v>220.5</v>
      </c>
      <c r="AP45" s="195">
        <v>0</v>
      </c>
      <c r="AQ45" s="195">
        <v>0</v>
      </c>
      <c r="AR45" s="195">
        <v>6.13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7.86</v>
      </c>
      <c r="H46" s="195">
        <v>0</v>
      </c>
      <c r="I46" s="195">
        <v>10.02</v>
      </c>
      <c r="J46" s="195">
        <v>10.02</v>
      </c>
      <c r="K46" s="195">
        <v>5.39</v>
      </c>
      <c r="L46" s="195">
        <v>2.13</v>
      </c>
      <c r="M46" s="195">
        <v>0</v>
      </c>
      <c r="N46" s="195">
        <v>0.99</v>
      </c>
      <c r="O46" s="195">
        <v>1.65</v>
      </c>
      <c r="P46" s="195">
        <v>2.2599999999999998</v>
      </c>
      <c r="Q46" s="195">
        <v>0.46</v>
      </c>
      <c r="R46" s="195">
        <v>0.35</v>
      </c>
      <c r="S46" s="195">
        <v>0.22</v>
      </c>
      <c r="T46" s="195">
        <v>0</v>
      </c>
      <c r="U46" s="195">
        <v>9.5399999999999991</v>
      </c>
      <c r="V46" s="195">
        <v>0.12</v>
      </c>
      <c r="W46" s="195">
        <v>0.27</v>
      </c>
      <c r="X46" s="195">
        <v>1.23</v>
      </c>
      <c r="Y46" s="195">
        <v>0</v>
      </c>
      <c r="Z46" s="195">
        <v>1.97</v>
      </c>
      <c r="AA46" s="195">
        <v>0.64</v>
      </c>
      <c r="AB46" s="195">
        <v>0</v>
      </c>
      <c r="AC46" s="195">
        <v>1.55</v>
      </c>
      <c r="AD46" s="195">
        <v>6.82</v>
      </c>
      <c r="AE46" s="195">
        <v>0</v>
      </c>
      <c r="AF46" s="195">
        <v>0</v>
      </c>
      <c r="AG46" s="195">
        <v>0</v>
      </c>
      <c r="AH46" s="195">
        <v>0</v>
      </c>
      <c r="AI46" s="195">
        <v>8.0399999999999991</v>
      </c>
      <c r="AJ46" s="195">
        <v>0</v>
      </c>
      <c r="AK46" s="195">
        <v>9.01</v>
      </c>
      <c r="AL46" s="195">
        <v>0</v>
      </c>
      <c r="AM46" s="195">
        <v>0</v>
      </c>
      <c r="AN46" s="195">
        <v>0</v>
      </c>
      <c r="AO46" s="195">
        <v>220.5</v>
      </c>
      <c r="AP46" s="195">
        <v>0</v>
      </c>
      <c r="AQ46" s="195">
        <v>0</v>
      </c>
      <c r="AR46" s="195">
        <v>6.13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7.86</v>
      </c>
      <c r="H47" s="195">
        <v>0</v>
      </c>
      <c r="I47" s="195">
        <v>10.02</v>
      </c>
      <c r="J47" s="195">
        <v>10.02</v>
      </c>
      <c r="K47" s="195">
        <v>5.39</v>
      </c>
      <c r="L47" s="195">
        <v>2.13</v>
      </c>
      <c r="M47" s="195">
        <v>0</v>
      </c>
      <c r="N47" s="195">
        <v>0.99</v>
      </c>
      <c r="O47" s="195">
        <v>1.65</v>
      </c>
      <c r="P47" s="195">
        <v>2.2599999999999998</v>
      </c>
      <c r="Q47" s="195">
        <v>0.46</v>
      </c>
      <c r="R47" s="195">
        <v>0.35</v>
      </c>
      <c r="S47" s="195">
        <v>0</v>
      </c>
      <c r="T47" s="195">
        <v>0</v>
      </c>
      <c r="U47" s="195">
        <v>9.42</v>
      </c>
      <c r="V47" s="195">
        <v>0.12</v>
      </c>
      <c r="W47" s="195">
        <v>0.27</v>
      </c>
      <c r="X47" s="195">
        <v>1.23</v>
      </c>
      <c r="Y47" s="195">
        <v>0</v>
      </c>
      <c r="Z47" s="195">
        <v>1.97</v>
      </c>
      <c r="AA47" s="195">
        <v>0.64</v>
      </c>
      <c r="AB47" s="195">
        <v>0</v>
      </c>
      <c r="AC47" s="195">
        <v>1.55</v>
      </c>
      <c r="AD47" s="195">
        <v>6.82</v>
      </c>
      <c r="AE47" s="195">
        <v>0</v>
      </c>
      <c r="AF47" s="195">
        <v>0</v>
      </c>
      <c r="AG47" s="195">
        <v>0</v>
      </c>
      <c r="AH47" s="195">
        <v>0</v>
      </c>
      <c r="AI47" s="195">
        <v>8.0399999999999991</v>
      </c>
      <c r="AJ47" s="195">
        <v>0</v>
      </c>
      <c r="AK47" s="195">
        <v>9.01</v>
      </c>
      <c r="AL47" s="195">
        <v>0</v>
      </c>
      <c r="AM47" s="195">
        <v>0</v>
      </c>
      <c r="AN47" s="195">
        <v>0</v>
      </c>
      <c r="AO47" s="195">
        <v>220.5</v>
      </c>
      <c r="AP47" s="195">
        <v>0</v>
      </c>
      <c r="AQ47" s="195">
        <v>0</v>
      </c>
      <c r="AR47" s="195">
        <v>6.13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7.86</v>
      </c>
      <c r="H48" s="195">
        <v>0</v>
      </c>
      <c r="I48" s="195">
        <v>10.02</v>
      </c>
      <c r="J48" s="195">
        <v>10.02</v>
      </c>
      <c r="K48" s="195">
        <v>5.4</v>
      </c>
      <c r="L48" s="195">
        <v>1.96</v>
      </c>
      <c r="M48" s="195">
        <v>0</v>
      </c>
      <c r="N48" s="195">
        <v>0.99</v>
      </c>
      <c r="O48" s="195">
        <v>1.65</v>
      </c>
      <c r="P48" s="195">
        <v>2.2599999999999998</v>
      </c>
      <c r="Q48" s="195">
        <v>0.46</v>
      </c>
      <c r="R48" s="195">
        <v>0.35</v>
      </c>
      <c r="S48" s="195">
        <v>0</v>
      </c>
      <c r="T48" s="195">
        <v>0</v>
      </c>
      <c r="U48" s="195">
        <v>9.42</v>
      </c>
      <c r="V48" s="195">
        <v>0.12</v>
      </c>
      <c r="W48" s="195">
        <v>0.27</v>
      </c>
      <c r="X48" s="195">
        <v>1.23</v>
      </c>
      <c r="Y48" s="195">
        <v>0</v>
      </c>
      <c r="Z48" s="195">
        <v>1.97</v>
      </c>
      <c r="AA48" s="195">
        <v>0.64</v>
      </c>
      <c r="AB48" s="195">
        <v>0</v>
      </c>
      <c r="AC48" s="195">
        <v>1.55</v>
      </c>
      <c r="AD48" s="195">
        <v>6.82</v>
      </c>
      <c r="AE48" s="195">
        <v>0</v>
      </c>
      <c r="AF48" s="195">
        <v>0</v>
      </c>
      <c r="AG48" s="195">
        <v>0</v>
      </c>
      <c r="AH48" s="195">
        <v>0</v>
      </c>
      <c r="AI48" s="195">
        <v>8.0399999999999991</v>
      </c>
      <c r="AJ48" s="195">
        <v>0</v>
      </c>
      <c r="AK48" s="195">
        <v>9.01</v>
      </c>
      <c r="AL48" s="195">
        <v>0</v>
      </c>
      <c r="AM48" s="195">
        <v>0</v>
      </c>
      <c r="AN48" s="195">
        <v>0</v>
      </c>
      <c r="AO48" s="195">
        <v>220.5</v>
      </c>
      <c r="AP48" s="195">
        <v>0</v>
      </c>
      <c r="AQ48" s="195">
        <v>0</v>
      </c>
      <c r="AR48" s="195">
        <v>6.13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7.86</v>
      </c>
      <c r="H49" s="195">
        <v>0</v>
      </c>
      <c r="I49" s="195">
        <v>10.02</v>
      </c>
      <c r="J49" s="195">
        <v>10.02</v>
      </c>
      <c r="K49" s="195">
        <v>5.4</v>
      </c>
      <c r="L49" s="195">
        <v>4.72</v>
      </c>
      <c r="M49" s="195">
        <v>0</v>
      </c>
      <c r="N49" s="195">
        <v>0.99</v>
      </c>
      <c r="O49" s="195">
        <v>1.65</v>
      </c>
      <c r="P49" s="195">
        <v>2.2599999999999998</v>
      </c>
      <c r="Q49" s="195">
        <v>4.4000000000000004</v>
      </c>
      <c r="R49" s="195">
        <v>0.35</v>
      </c>
      <c r="S49" s="195">
        <v>4.74</v>
      </c>
      <c r="T49" s="195">
        <v>0</v>
      </c>
      <c r="U49" s="195">
        <v>9.42</v>
      </c>
      <c r="V49" s="195">
        <v>0.12</v>
      </c>
      <c r="W49" s="195">
        <v>0.27</v>
      </c>
      <c r="X49" s="195">
        <v>1.23</v>
      </c>
      <c r="Y49" s="195">
        <v>0</v>
      </c>
      <c r="Z49" s="195">
        <v>1.97</v>
      </c>
      <c r="AA49" s="195">
        <v>0.64</v>
      </c>
      <c r="AB49" s="195">
        <v>0</v>
      </c>
      <c r="AC49" s="195">
        <v>1.55</v>
      </c>
      <c r="AD49" s="195">
        <v>6.82</v>
      </c>
      <c r="AE49" s="195">
        <v>0</v>
      </c>
      <c r="AF49" s="195">
        <v>0</v>
      </c>
      <c r="AG49" s="195">
        <v>0</v>
      </c>
      <c r="AH49" s="195">
        <v>0</v>
      </c>
      <c r="AI49" s="195">
        <v>8.0399999999999991</v>
      </c>
      <c r="AJ49" s="195">
        <v>0</v>
      </c>
      <c r="AK49" s="195">
        <v>11.67</v>
      </c>
      <c r="AL49" s="195">
        <v>0</v>
      </c>
      <c r="AM49" s="195">
        <v>0</v>
      </c>
      <c r="AN49" s="195">
        <v>0</v>
      </c>
      <c r="AO49" s="195">
        <v>220.5</v>
      </c>
      <c r="AP49" s="195">
        <v>0</v>
      </c>
      <c r="AQ49" s="195">
        <v>0</v>
      </c>
      <c r="AR49" s="195">
        <v>8.14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7.86</v>
      </c>
      <c r="H50" s="195">
        <v>0</v>
      </c>
      <c r="I50" s="195">
        <v>10.02</v>
      </c>
      <c r="J50" s="195">
        <v>10.02</v>
      </c>
      <c r="K50" s="195">
        <v>5.4</v>
      </c>
      <c r="L50" s="195">
        <v>2.13</v>
      </c>
      <c r="M50" s="195">
        <v>0</v>
      </c>
      <c r="N50" s="195">
        <v>0.99</v>
      </c>
      <c r="O50" s="195">
        <v>1.65</v>
      </c>
      <c r="P50" s="195">
        <v>2.2599999999999998</v>
      </c>
      <c r="Q50" s="195">
        <v>4.4000000000000004</v>
      </c>
      <c r="R50" s="195">
        <v>0.35</v>
      </c>
      <c r="S50" s="195">
        <v>4.74</v>
      </c>
      <c r="T50" s="195">
        <v>0</v>
      </c>
      <c r="U50" s="195">
        <v>9.42</v>
      </c>
      <c r="V50" s="195">
        <v>0.12</v>
      </c>
      <c r="W50" s="195">
        <v>0.27</v>
      </c>
      <c r="X50" s="195">
        <v>1.23</v>
      </c>
      <c r="Y50" s="195">
        <v>0</v>
      </c>
      <c r="Z50" s="195">
        <v>1.97</v>
      </c>
      <c r="AA50" s="195">
        <v>0.64</v>
      </c>
      <c r="AB50" s="195">
        <v>0</v>
      </c>
      <c r="AC50" s="195">
        <v>1.55</v>
      </c>
      <c r="AD50" s="195">
        <v>6.82</v>
      </c>
      <c r="AE50" s="195">
        <v>0</v>
      </c>
      <c r="AF50" s="195">
        <v>0</v>
      </c>
      <c r="AG50" s="195">
        <v>0</v>
      </c>
      <c r="AH50" s="195">
        <v>0</v>
      </c>
      <c r="AI50" s="195">
        <v>8.0399999999999991</v>
      </c>
      <c r="AJ50" s="195">
        <v>0</v>
      </c>
      <c r="AK50" s="195">
        <v>11.67</v>
      </c>
      <c r="AL50" s="195">
        <v>0</v>
      </c>
      <c r="AM50" s="195">
        <v>0</v>
      </c>
      <c r="AN50" s="195">
        <v>0</v>
      </c>
      <c r="AO50" s="195">
        <v>220.5</v>
      </c>
      <c r="AP50" s="195">
        <v>0</v>
      </c>
      <c r="AQ50" s="195">
        <v>0</v>
      </c>
      <c r="AR50" s="195">
        <v>8.14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7.86</v>
      </c>
      <c r="H51" s="195">
        <v>0</v>
      </c>
      <c r="I51" s="195">
        <v>10.02</v>
      </c>
      <c r="J51" s="195">
        <v>10.02</v>
      </c>
      <c r="K51" s="195">
        <v>5.4</v>
      </c>
      <c r="L51" s="195">
        <v>2.13</v>
      </c>
      <c r="M51" s="195">
        <v>0</v>
      </c>
      <c r="N51" s="195">
        <v>0.99</v>
      </c>
      <c r="O51" s="195">
        <v>1.65</v>
      </c>
      <c r="P51" s="195">
        <v>2.2599999999999998</v>
      </c>
      <c r="Q51" s="195">
        <v>0.34</v>
      </c>
      <c r="R51" s="195">
        <v>0.35</v>
      </c>
      <c r="S51" s="195">
        <v>0.66</v>
      </c>
      <c r="T51" s="195">
        <v>0</v>
      </c>
      <c r="U51" s="195">
        <v>9.42</v>
      </c>
      <c r="V51" s="195">
        <v>0.12</v>
      </c>
      <c r="W51" s="195">
        <v>0.27</v>
      </c>
      <c r="X51" s="195">
        <v>1.25</v>
      </c>
      <c r="Y51" s="195">
        <v>0</v>
      </c>
      <c r="Z51" s="195">
        <v>1.97</v>
      </c>
      <c r="AA51" s="195">
        <v>0.64</v>
      </c>
      <c r="AB51" s="195">
        <v>0</v>
      </c>
      <c r="AC51" s="195">
        <v>1.55</v>
      </c>
      <c r="AD51" s="195">
        <v>6.82</v>
      </c>
      <c r="AE51" s="195">
        <v>0</v>
      </c>
      <c r="AF51" s="195">
        <v>0</v>
      </c>
      <c r="AG51" s="195">
        <v>0</v>
      </c>
      <c r="AH51" s="195">
        <v>0</v>
      </c>
      <c r="AI51" s="195">
        <v>8.0399999999999991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188.25</v>
      </c>
      <c r="AP51" s="195">
        <v>0</v>
      </c>
      <c r="AQ51" s="195">
        <v>0</v>
      </c>
      <c r="AR51" s="195">
        <v>7.87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7.86</v>
      </c>
      <c r="H52" s="195">
        <v>0</v>
      </c>
      <c r="I52" s="195">
        <v>10.02</v>
      </c>
      <c r="J52" s="195">
        <v>10.02</v>
      </c>
      <c r="K52" s="195">
        <v>5.4</v>
      </c>
      <c r="L52" s="195">
        <v>2.13</v>
      </c>
      <c r="M52" s="195">
        <v>0</v>
      </c>
      <c r="N52" s="195">
        <v>0.99</v>
      </c>
      <c r="O52" s="195">
        <v>1.65</v>
      </c>
      <c r="P52" s="195">
        <v>2.2599999999999998</v>
      </c>
      <c r="Q52" s="195">
        <v>0.34</v>
      </c>
      <c r="R52" s="195">
        <v>0.35</v>
      </c>
      <c r="S52" s="195">
        <v>0.66</v>
      </c>
      <c r="T52" s="195">
        <v>0</v>
      </c>
      <c r="U52" s="195">
        <v>9.42</v>
      </c>
      <c r="V52" s="195">
        <v>0.12</v>
      </c>
      <c r="W52" s="195">
        <v>0.27</v>
      </c>
      <c r="X52" s="195">
        <v>1.25</v>
      </c>
      <c r="Y52" s="195">
        <v>0</v>
      </c>
      <c r="Z52" s="195">
        <v>1.97</v>
      </c>
      <c r="AA52" s="195">
        <v>0.64</v>
      </c>
      <c r="AB52" s="195">
        <v>0</v>
      </c>
      <c r="AC52" s="195">
        <v>1.55</v>
      </c>
      <c r="AD52" s="195">
        <v>6.82</v>
      </c>
      <c r="AE52" s="195">
        <v>0</v>
      </c>
      <c r="AF52" s="195">
        <v>0</v>
      </c>
      <c r="AG52" s="195">
        <v>0</v>
      </c>
      <c r="AH52" s="195">
        <v>0</v>
      </c>
      <c r="AI52" s="195">
        <v>8.0399999999999991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202.13</v>
      </c>
      <c r="AP52" s="195">
        <v>0</v>
      </c>
      <c r="AQ52" s="195">
        <v>0</v>
      </c>
      <c r="AR52" s="195">
        <v>7.87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7.86</v>
      </c>
      <c r="H53" s="195">
        <v>0</v>
      </c>
      <c r="I53" s="195">
        <v>10.02</v>
      </c>
      <c r="J53" s="195">
        <v>10.02</v>
      </c>
      <c r="K53" s="195">
        <v>5.4</v>
      </c>
      <c r="L53" s="195">
        <v>2.13</v>
      </c>
      <c r="M53" s="195">
        <v>0</v>
      </c>
      <c r="N53" s="195">
        <v>0.99</v>
      </c>
      <c r="O53" s="195">
        <v>1.65</v>
      </c>
      <c r="P53" s="195">
        <v>2.2599999999999998</v>
      </c>
      <c r="Q53" s="195">
        <v>0.34</v>
      </c>
      <c r="R53" s="195">
        <v>0.35</v>
      </c>
      <c r="S53" s="195">
        <v>0.66</v>
      </c>
      <c r="T53" s="195">
        <v>0</v>
      </c>
      <c r="U53" s="195">
        <v>9.42</v>
      </c>
      <c r="V53" s="195">
        <v>0.12</v>
      </c>
      <c r="W53" s="195">
        <v>0.27</v>
      </c>
      <c r="X53" s="195">
        <v>1.25</v>
      </c>
      <c r="Y53" s="195">
        <v>0</v>
      </c>
      <c r="Z53" s="195">
        <v>1.97</v>
      </c>
      <c r="AA53" s="195">
        <v>0.64</v>
      </c>
      <c r="AB53" s="195">
        <v>0</v>
      </c>
      <c r="AC53" s="195">
        <v>1.55</v>
      </c>
      <c r="AD53" s="195">
        <v>6.82</v>
      </c>
      <c r="AE53" s="195">
        <v>0</v>
      </c>
      <c r="AF53" s="195">
        <v>0</v>
      </c>
      <c r="AG53" s="195">
        <v>0</v>
      </c>
      <c r="AH53" s="195">
        <v>0</v>
      </c>
      <c r="AI53" s="195">
        <v>8.0399999999999991</v>
      </c>
      <c r="AJ53" s="195">
        <v>0</v>
      </c>
      <c r="AK53" s="195">
        <v>12.6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7.87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7.86</v>
      </c>
      <c r="H54" s="195">
        <v>0</v>
      </c>
      <c r="I54" s="195">
        <v>10.02</v>
      </c>
      <c r="J54" s="195">
        <v>10.02</v>
      </c>
      <c r="K54" s="195">
        <v>5.4</v>
      </c>
      <c r="L54" s="195">
        <v>2.13</v>
      </c>
      <c r="M54" s="195">
        <v>0</v>
      </c>
      <c r="N54" s="195">
        <v>0.99</v>
      </c>
      <c r="O54" s="195">
        <v>1.65</v>
      </c>
      <c r="P54" s="195">
        <v>2.2599999999999998</v>
      </c>
      <c r="Q54" s="195">
        <v>0.34</v>
      </c>
      <c r="R54" s="195">
        <v>0.35</v>
      </c>
      <c r="S54" s="195">
        <v>0.66</v>
      </c>
      <c r="T54" s="195">
        <v>0</v>
      </c>
      <c r="U54" s="195">
        <v>9.42</v>
      </c>
      <c r="V54" s="195">
        <v>0.12</v>
      </c>
      <c r="W54" s="195">
        <v>0.27</v>
      </c>
      <c r="X54" s="195">
        <v>1.25</v>
      </c>
      <c r="Y54" s="195">
        <v>0</v>
      </c>
      <c r="Z54" s="195">
        <v>1.97</v>
      </c>
      <c r="AA54" s="195">
        <v>0.64</v>
      </c>
      <c r="AB54" s="195">
        <v>0</v>
      </c>
      <c r="AC54" s="195">
        <v>1.55</v>
      </c>
      <c r="AD54" s="195">
        <v>6.82</v>
      </c>
      <c r="AE54" s="195">
        <v>0</v>
      </c>
      <c r="AF54" s="195">
        <v>0</v>
      </c>
      <c r="AG54" s="195">
        <v>0</v>
      </c>
      <c r="AH54" s="195">
        <v>0</v>
      </c>
      <c r="AI54" s="195">
        <v>8.0399999999999991</v>
      </c>
      <c r="AJ54" s="195">
        <v>0</v>
      </c>
      <c r="AK54" s="195">
        <v>12.6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7.87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7.86</v>
      </c>
      <c r="H55" s="195">
        <v>0</v>
      </c>
      <c r="I55" s="195">
        <v>10.02</v>
      </c>
      <c r="J55" s="195">
        <v>10.02</v>
      </c>
      <c r="K55" s="195">
        <v>5.4</v>
      </c>
      <c r="L55" s="195">
        <v>45.63</v>
      </c>
      <c r="M55" s="195">
        <v>0</v>
      </c>
      <c r="N55" s="195">
        <v>0.99</v>
      </c>
      <c r="O55" s="195">
        <v>1.65</v>
      </c>
      <c r="P55" s="195">
        <v>2.2599999999999998</v>
      </c>
      <c r="Q55" s="195">
        <v>3.07</v>
      </c>
      <c r="R55" s="195">
        <v>0.35</v>
      </c>
      <c r="S55" s="195">
        <v>4.21</v>
      </c>
      <c r="T55" s="195">
        <v>0</v>
      </c>
      <c r="U55" s="195">
        <v>9.42</v>
      </c>
      <c r="V55" s="195">
        <v>0.12</v>
      </c>
      <c r="W55" s="195">
        <v>0.27</v>
      </c>
      <c r="X55" s="195">
        <v>1.26</v>
      </c>
      <c r="Y55" s="195">
        <v>0</v>
      </c>
      <c r="Z55" s="195">
        <v>1.97</v>
      </c>
      <c r="AA55" s="195">
        <v>0.64</v>
      </c>
      <c r="AB55" s="195">
        <v>0</v>
      </c>
      <c r="AC55" s="195">
        <v>1.55</v>
      </c>
      <c r="AD55" s="195">
        <v>6.82</v>
      </c>
      <c r="AE55" s="195">
        <v>0</v>
      </c>
      <c r="AF55" s="195">
        <v>0</v>
      </c>
      <c r="AG55" s="195">
        <v>0</v>
      </c>
      <c r="AH55" s="195">
        <v>0</v>
      </c>
      <c r="AI55" s="195">
        <v>8.0399999999999991</v>
      </c>
      <c r="AJ55" s="195">
        <v>0</v>
      </c>
      <c r="AK55" s="195">
        <v>10.51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7.87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7.86</v>
      </c>
      <c r="H56" s="195">
        <v>0</v>
      </c>
      <c r="I56" s="195">
        <v>10.02</v>
      </c>
      <c r="J56" s="195">
        <v>10.02</v>
      </c>
      <c r="K56" s="195">
        <v>5.4</v>
      </c>
      <c r="L56" s="195">
        <v>45.88</v>
      </c>
      <c r="M56" s="195">
        <v>0</v>
      </c>
      <c r="N56" s="195">
        <v>0.99</v>
      </c>
      <c r="O56" s="195">
        <v>1.65</v>
      </c>
      <c r="P56" s="195">
        <v>2.2599999999999998</v>
      </c>
      <c r="Q56" s="195">
        <v>3.07</v>
      </c>
      <c r="R56" s="195">
        <v>0.35</v>
      </c>
      <c r="S56" s="195">
        <v>4.21</v>
      </c>
      <c r="T56" s="195">
        <v>0</v>
      </c>
      <c r="U56" s="195">
        <v>9.42</v>
      </c>
      <c r="V56" s="195">
        <v>0.12</v>
      </c>
      <c r="W56" s="195">
        <v>0.27</v>
      </c>
      <c r="X56" s="195">
        <v>1.26</v>
      </c>
      <c r="Y56" s="195">
        <v>0</v>
      </c>
      <c r="Z56" s="195">
        <v>1.97</v>
      </c>
      <c r="AA56" s="195">
        <v>0.64</v>
      </c>
      <c r="AB56" s="195">
        <v>0</v>
      </c>
      <c r="AC56" s="195">
        <v>1.55</v>
      </c>
      <c r="AD56" s="195">
        <v>6.82</v>
      </c>
      <c r="AE56" s="195">
        <v>0</v>
      </c>
      <c r="AF56" s="195">
        <v>0</v>
      </c>
      <c r="AG56" s="195">
        <v>0</v>
      </c>
      <c r="AH56" s="195">
        <v>0</v>
      </c>
      <c r="AI56" s="195">
        <v>8.0399999999999991</v>
      </c>
      <c r="AJ56" s="195">
        <v>0</v>
      </c>
      <c r="AK56" s="195">
        <v>10.51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7.87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7.86</v>
      </c>
      <c r="H57" s="195">
        <v>0</v>
      </c>
      <c r="I57" s="195">
        <v>10.02</v>
      </c>
      <c r="J57" s="195">
        <v>10.02</v>
      </c>
      <c r="K57" s="195">
        <v>5.4</v>
      </c>
      <c r="L57" s="195">
        <v>2.4300000000000002</v>
      </c>
      <c r="M57" s="195">
        <v>0</v>
      </c>
      <c r="N57" s="195">
        <v>0.99</v>
      </c>
      <c r="O57" s="195">
        <v>1.65</v>
      </c>
      <c r="P57" s="195">
        <v>2.2599999999999998</v>
      </c>
      <c r="Q57" s="195">
        <v>0.34</v>
      </c>
      <c r="R57" s="195">
        <v>0.35</v>
      </c>
      <c r="S57" s="195">
        <v>0.66</v>
      </c>
      <c r="T57" s="195">
        <v>0</v>
      </c>
      <c r="U57" s="195">
        <v>9.42</v>
      </c>
      <c r="V57" s="195">
        <v>0.12</v>
      </c>
      <c r="W57" s="195">
        <v>0.27</v>
      </c>
      <c r="X57" s="195">
        <v>1.26</v>
      </c>
      <c r="Y57" s="195">
        <v>0</v>
      </c>
      <c r="Z57" s="195">
        <v>1.97</v>
      </c>
      <c r="AA57" s="195">
        <v>0.64</v>
      </c>
      <c r="AB57" s="195">
        <v>0</v>
      </c>
      <c r="AC57" s="195">
        <v>1.55</v>
      </c>
      <c r="AD57" s="195">
        <v>6.82</v>
      </c>
      <c r="AE57" s="195">
        <v>0</v>
      </c>
      <c r="AF57" s="195">
        <v>0</v>
      </c>
      <c r="AG57" s="195">
        <v>0</v>
      </c>
      <c r="AH57" s="195">
        <v>0</v>
      </c>
      <c r="AI57" s="195">
        <v>8.0399999999999991</v>
      </c>
      <c r="AJ57" s="195">
        <v>0</v>
      </c>
      <c r="AK57" s="195">
        <v>12.6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7.87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7.86</v>
      </c>
      <c r="H58" s="195">
        <v>0</v>
      </c>
      <c r="I58" s="195">
        <v>10.02</v>
      </c>
      <c r="J58" s="195">
        <v>10.02</v>
      </c>
      <c r="K58" s="195">
        <v>5.4</v>
      </c>
      <c r="L58" s="195">
        <v>2.13</v>
      </c>
      <c r="M58" s="195">
        <v>0</v>
      </c>
      <c r="N58" s="195">
        <v>0.99</v>
      </c>
      <c r="O58" s="195">
        <v>1.65</v>
      </c>
      <c r="P58" s="195">
        <v>2.2599999999999998</v>
      </c>
      <c r="Q58" s="195">
        <v>0.34</v>
      </c>
      <c r="R58" s="195">
        <v>0.35</v>
      </c>
      <c r="S58" s="195">
        <v>0.66</v>
      </c>
      <c r="T58" s="195">
        <v>0</v>
      </c>
      <c r="U58" s="195">
        <v>9.42</v>
      </c>
      <c r="V58" s="195">
        <v>0.12</v>
      </c>
      <c r="W58" s="195">
        <v>0.27</v>
      </c>
      <c r="X58" s="195">
        <v>1.26</v>
      </c>
      <c r="Y58" s="195">
        <v>0</v>
      </c>
      <c r="Z58" s="195">
        <v>1.97</v>
      </c>
      <c r="AA58" s="195">
        <v>0.64</v>
      </c>
      <c r="AB58" s="195">
        <v>0</v>
      </c>
      <c r="AC58" s="195">
        <v>1.55</v>
      </c>
      <c r="AD58" s="195">
        <v>6.82</v>
      </c>
      <c r="AE58" s="195">
        <v>0</v>
      </c>
      <c r="AF58" s="195">
        <v>0</v>
      </c>
      <c r="AG58" s="195">
        <v>0</v>
      </c>
      <c r="AH58" s="195">
        <v>0</v>
      </c>
      <c r="AI58" s="195">
        <v>8.0399999999999991</v>
      </c>
      <c r="AJ58" s="195">
        <v>0</v>
      </c>
      <c r="AK58" s="195">
        <v>12.6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7.87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7.86</v>
      </c>
      <c r="H59" s="195">
        <v>0</v>
      </c>
      <c r="I59" s="195">
        <v>10.02</v>
      </c>
      <c r="J59" s="195">
        <v>10.02</v>
      </c>
      <c r="K59" s="195">
        <v>5.4</v>
      </c>
      <c r="L59" s="195">
        <v>2.13</v>
      </c>
      <c r="M59" s="195">
        <v>0</v>
      </c>
      <c r="N59" s="195">
        <v>0.99</v>
      </c>
      <c r="O59" s="195">
        <v>1.65</v>
      </c>
      <c r="P59" s="195">
        <v>2.2599999999999998</v>
      </c>
      <c r="Q59" s="195">
        <v>0.34</v>
      </c>
      <c r="R59" s="195">
        <v>0.35</v>
      </c>
      <c r="S59" s="195">
        <v>0.66</v>
      </c>
      <c r="T59" s="195">
        <v>0</v>
      </c>
      <c r="U59" s="195">
        <v>9.42</v>
      </c>
      <c r="V59" s="195">
        <v>0.12</v>
      </c>
      <c r="W59" s="195">
        <v>0.27</v>
      </c>
      <c r="X59" s="195">
        <v>1.26</v>
      </c>
      <c r="Y59" s="195">
        <v>0</v>
      </c>
      <c r="Z59" s="195">
        <v>1.97</v>
      </c>
      <c r="AA59" s="195">
        <v>0.64</v>
      </c>
      <c r="AB59" s="195">
        <v>0</v>
      </c>
      <c r="AC59" s="195">
        <v>1.55</v>
      </c>
      <c r="AD59" s="195">
        <v>6.82</v>
      </c>
      <c r="AE59" s="195">
        <v>0</v>
      </c>
      <c r="AF59" s="195">
        <v>0</v>
      </c>
      <c r="AG59" s="195">
        <v>0</v>
      </c>
      <c r="AH59" s="195">
        <v>0</v>
      </c>
      <c r="AI59" s="195">
        <v>8.0399999999999991</v>
      </c>
      <c r="AJ59" s="195">
        <v>0</v>
      </c>
      <c r="AK59" s="195">
        <v>12.6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7.87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7.86</v>
      </c>
      <c r="H60" s="195">
        <v>0</v>
      </c>
      <c r="I60" s="195">
        <v>10.02</v>
      </c>
      <c r="J60" s="195">
        <v>10.02</v>
      </c>
      <c r="K60" s="195">
        <v>5.4</v>
      </c>
      <c r="L60" s="195">
        <v>2.13</v>
      </c>
      <c r="M60" s="195">
        <v>0</v>
      </c>
      <c r="N60" s="195">
        <v>0.99</v>
      </c>
      <c r="O60" s="195">
        <v>1.65</v>
      </c>
      <c r="P60" s="195">
        <v>2.2599999999999998</v>
      </c>
      <c r="Q60" s="195">
        <v>0.26</v>
      </c>
      <c r="R60" s="195">
        <v>0.35</v>
      </c>
      <c r="S60" s="195">
        <v>0.22</v>
      </c>
      <c r="T60" s="195">
        <v>0</v>
      </c>
      <c r="U60" s="195">
        <v>9.42</v>
      </c>
      <c r="V60" s="195">
        <v>0.12</v>
      </c>
      <c r="W60" s="195">
        <v>0.27</v>
      </c>
      <c r="X60" s="195">
        <v>1.26</v>
      </c>
      <c r="Y60" s="195">
        <v>0</v>
      </c>
      <c r="Z60" s="195">
        <v>1.97</v>
      </c>
      <c r="AA60" s="195">
        <v>0.64</v>
      </c>
      <c r="AB60" s="195">
        <v>0</v>
      </c>
      <c r="AC60" s="195">
        <v>1.55</v>
      </c>
      <c r="AD60" s="195">
        <v>6.82</v>
      </c>
      <c r="AE60" s="195">
        <v>0</v>
      </c>
      <c r="AF60" s="195">
        <v>0</v>
      </c>
      <c r="AG60" s="195">
        <v>0</v>
      </c>
      <c r="AH60" s="195">
        <v>0</v>
      </c>
      <c r="AI60" s="195">
        <v>8.0399999999999991</v>
      </c>
      <c r="AJ60" s="195">
        <v>0</v>
      </c>
      <c r="AK60" s="195">
        <v>12.6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7.87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7.86</v>
      </c>
      <c r="H61" s="195">
        <v>0</v>
      </c>
      <c r="I61" s="195">
        <v>10.02</v>
      </c>
      <c r="J61" s="195">
        <v>10.02</v>
      </c>
      <c r="K61" s="195">
        <v>5.4</v>
      </c>
      <c r="L61" s="195">
        <v>1.51</v>
      </c>
      <c r="M61" s="195">
        <v>0</v>
      </c>
      <c r="N61" s="195">
        <v>0.99</v>
      </c>
      <c r="O61" s="195">
        <v>1.65</v>
      </c>
      <c r="P61" s="195">
        <v>2.2599999999999998</v>
      </c>
      <c r="Q61" s="195">
        <v>0.41</v>
      </c>
      <c r="R61" s="195">
        <v>0.35</v>
      </c>
      <c r="S61" s="195">
        <v>0.22</v>
      </c>
      <c r="T61" s="195">
        <v>0</v>
      </c>
      <c r="U61" s="195">
        <v>9.42</v>
      </c>
      <c r="V61" s="195">
        <v>0.12</v>
      </c>
      <c r="W61" s="195">
        <v>0.27</v>
      </c>
      <c r="X61" s="195">
        <v>1.23</v>
      </c>
      <c r="Y61" s="195">
        <v>0</v>
      </c>
      <c r="Z61" s="195">
        <v>1.97</v>
      </c>
      <c r="AA61" s="195">
        <v>0.64</v>
      </c>
      <c r="AB61" s="195">
        <v>0</v>
      </c>
      <c r="AC61" s="195">
        <v>1.55</v>
      </c>
      <c r="AD61" s="195">
        <v>6.82</v>
      </c>
      <c r="AE61" s="195">
        <v>0</v>
      </c>
      <c r="AF61" s="195">
        <v>0</v>
      </c>
      <c r="AG61" s="195">
        <v>0</v>
      </c>
      <c r="AH61" s="195">
        <v>0</v>
      </c>
      <c r="AI61" s="195">
        <v>8.0399999999999991</v>
      </c>
      <c r="AJ61" s="195">
        <v>0</v>
      </c>
      <c r="AK61" s="195">
        <v>2.6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7.87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7.86</v>
      </c>
      <c r="H62" s="195">
        <v>0</v>
      </c>
      <c r="I62" s="195">
        <v>10.02</v>
      </c>
      <c r="J62" s="195">
        <v>10.02</v>
      </c>
      <c r="K62" s="195">
        <v>5.4</v>
      </c>
      <c r="L62" s="195">
        <v>1.51</v>
      </c>
      <c r="M62" s="195">
        <v>0</v>
      </c>
      <c r="N62" s="195">
        <v>0.99</v>
      </c>
      <c r="O62" s="195">
        <v>1.65</v>
      </c>
      <c r="P62" s="195">
        <v>2.2599999999999998</v>
      </c>
      <c r="Q62" s="195">
        <v>0.41</v>
      </c>
      <c r="R62" s="195">
        <v>0.35</v>
      </c>
      <c r="S62" s="195">
        <v>0.22</v>
      </c>
      <c r="T62" s="195">
        <v>0</v>
      </c>
      <c r="U62" s="195">
        <v>9.42</v>
      </c>
      <c r="V62" s="195">
        <v>0.12</v>
      </c>
      <c r="W62" s="195">
        <v>0.27</v>
      </c>
      <c r="X62" s="195">
        <v>1.23</v>
      </c>
      <c r="Y62" s="195">
        <v>0</v>
      </c>
      <c r="Z62" s="195">
        <v>1.97</v>
      </c>
      <c r="AA62" s="195">
        <v>0.64</v>
      </c>
      <c r="AB62" s="195">
        <v>0</v>
      </c>
      <c r="AC62" s="195">
        <v>1.55</v>
      </c>
      <c r="AD62" s="195">
        <v>6.82</v>
      </c>
      <c r="AE62" s="195">
        <v>0</v>
      </c>
      <c r="AF62" s="195">
        <v>0</v>
      </c>
      <c r="AG62" s="195">
        <v>0</v>
      </c>
      <c r="AH62" s="195">
        <v>0</v>
      </c>
      <c r="AI62" s="195">
        <v>8.0399999999999991</v>
      </c>
      <c r="AJ62" s="195">
        <v>0</v>
      </c>
      <c r="AK62" s="195">
        <v>2.6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7.87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7.86</v>
      </c>
      <c r="H63" s="195">
        <v>0</v>
      </c>
      <c r="I63" s="195">
        <v>10.02</v>
      </c>
      <c r="J63" s="195">
        <v>10.02</v>
      </c>
      <c r="K63" s="195">
        <v>5.4</v>
      </c>
      <c r="L63" s="195">
        <v>1.51</v>
      </c>
      <c r="M63" s="195">
        <v>0</v>
      </c>
      <c r="N63" s="195">
        <v>0.99</v>
      </c>
      <c r="O63" s="195">
        <v>1.65</v>
      </c>
      <c r="P63" s="195">
        <v>2.2599999999999998</v>
      </c>
      <c r="Q63" s="195">
        <v>0.41</v>
      </c>
      <c r="R63" s="195">
        <v>0.35</v>
      </c>
      <c r="S63" s="195">
        <v>0.22</v>
      </c>
      <c r="T63" s="195">
        <v>0</v>
      </c>
      <c r="U63" s="195">
        <v>9.42</v>
      </c>
      <c r="V63" s="195">
        <v>0.12</v>
      </c>
      <c r="W63" s="195">
        <v>0.27</v>
      </c>
      <c r="X63" s="195">
        <v>1.23</v>
      </c>
      <c r="Y63" s="195">
        <v>0</v>
      </c>
      <c r="Z63" s="195">
        <v>1.97</v>
      </c>
      <c r="AA63" s="195">
        <v>0.64</v>
      </c>
      <c r="AB63" s="195">
        <v>0</v>
      </c>
      <c r="AC63" s="195">
        <v>1.55</v>
      </c>
      <c r="AD63" s="195">
        <v>6.82</v>
      </c>
      <c r="AE63" s="195">
        <v>0</v>
      </c>
      <c r="AF63" s="195">
        <v>0</v>
      </c>
      <c r="AG63" s="195">
        <v>0</v>
      </c>
      <c r="AH63" s="195">
        <v>0</v>
      </c>
      <c r="AI63" s="195">
        <v>8.0399999999999991</v>
      </c>
      <c r="AJ63" s="195">
        <v>0</v>
      </c>
      <c r="AK63" s="195">
        <v>2.6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7.87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7.86</v>
      </c>
      <c r="H64" s="195">
        <v>0</v>
      </c>
      <c r="I64" s="195">
        <v>10.02</v>
      </c>
      <c r="J64" s="195">
        <v>10.02</v>
      </c>
      <c r="K64" s="195">
        <v>5.4</v>
      </c>
      <c r="L64" s="195">
        <v>1.51</v>
      </c>
      <c r="M64" s="195">
        <v>0</v>
      </c>
      <c r="N64" s="195">
        <v>0.99</v>
      </c>
      <c r="O64" s="195">
        <v>1.65</v>
      </c>
      <c r="P64" s="195">
        <v>2.2599999999999998</v>
      </c>
      <c r="Q64" s="195">
        <v>0.41</v>
      </c>
      <c r="R64" s="195">
        <v>0.35</v>
      </c>
      <c r="S64" s="195">
        <v>0.22</v>
      </c>
      <c r="T64" s="195">
        <v>0</v>
      </c>
      <c r="U64" s="195">
        <v>9.42</v>
      </c>
      <c r="V64" s="195">
        <v>0.12</v>
      </c>
      <c r="W64" s="195">
        <v>0.27</v>
      </c>
      <c r="X64" s="195">
        <v>1.23</v>
      </c>
      <c r="Y64" s="195">
        <v>0</v>
      </c>
      <c r="Z64" s="195">
        <v>1.97</v>
      </c>
      <c r="AA64" s="195">
        <v>0.64</v>
      </c>
      <c r="AB64" s="195">
        <v>0</v>
      </c>
      <c r="AC64" s="195">
        <v>1.55</v>
      </c>
      <c r="AD64" s="195">
        <v>6.82</v>
      </c>
      <c r="AE64" s="195">
        <v>0</v>
      </c>
      <c r="AF64" s="195">
        <v>0</v>
      </c>
      <c r="AG64" s="195">
        <v>0</v>
      </c>
      <c r="AH64" s="195">
        <v>0</v>
      </c>
      <c r="AI64" s="195">
        <v>8.0399999999999991</v>
      </c>
      <c r="AJ64" s="195">
        <v>0</v>
      </c>
      <c r="AK64" s="195">
        <v>2.6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7.87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7.86</v>
      </c>
      <c r="H65" s="195">
        <v>0</v>
      </c>
      <c r="I65" s="195">
        <v>10.02</v>
      </c>
      <c r="J65" s="195">
        <v>10.02</v>
      </c>
      <c r="K65" s="195">
        <v>5.4</v>
      </c>
      <c r="L65" s="195">
        <v>1.51</v>
      </c>
      <c r="M65" s="195">
        <v>0</v>
      </c>
      <c r="N65" s="195">
        <v>0.99</v>
      </c>
      <c r="O65" s="195">
        <v>1.65</v>
      </c>
      <c r="P65" s="195">
        <v>2.2599999999999998</v>
      </c>
      <c r="Q65" s="195">
        <v>0.03</v>
      </c>
      <c r="R65" s="195">
        <v>0.35</v>
      </c>
      <c r="S65" s="195">
        <v>0.22</v>
      </c>
      <c r="T65" s="195">
        <v>0</v>
      </c>
      <c r="U65" s="195">
        <v>9.42</v>
      </c>
      <c r="V65" s="195">
        <v>0.12</v>
      </c>
      <c r="W65" s="195">
        <v>1.99</v>
      </c>
      <c r="X65" s="195">
        <v>1.23</v>
      </c>
      <c r="Y65" s="195">
        <v>0</v>
      </c>
      <c r="Z65" s="195">
        <v>1.97</v>
      </c>
      <c r="AA65" s="195">
        <v>0.64</v>
      </c>
      <c r="AB65" s="195">
        <v>0</v>
      </c>
      <c r="AC65" s="195">
        <v>1.55</v>
      </c>
      <c r="AD65" s="195">
        <v>6.82</v>
      </c>
      <c r="AE65" s="195">
        <v>0</v>
      </c>
      <c r="AF65" s="195">
        <v>0</v>
      </c>
      <c r="AG65" s="195">
        <v>0</v>
      </c>
      <c r="AH65" s="195">
        <v>0</v>
      </c>
      <c r="AI65" s="195">
        <v>8.0399999999999991</v>
      </c>
      <c r="AJ65" s="195">
        <v>0</v>
      </c>
      <c r="AK65" s="195">
        <v>2.6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7.87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7.86</v>
      </c>
      <c r="H66" s="195">
        <v>0</v>
      </c>
      <c r="I66" s="195">
        <v>10.02</v>
      </c>
      <c r="J66" s="195">
        <v>10.02</v>
      </c>
      <c r="K66" s="195">
        <v>5.4</v>
      </c>
      <c r="L66" s="195">
        <v>1.51</v>
      </c>
      <c r="M66" s="195">
        <v>0</v>
      </c>
      <c r="N66" s="195">
        <v>0.99</v>
      </c>
      <c r="O66" s="195">
        <v>1.65</v>
      </c>
      <c r="P66" s="195">
        <v>2.2599999999999998</v>
      </c>
      <c r="Q66" s="195">
        <v>0.03</v>
      </c>
      <c r="R66" s="195">
        <v>0.35</v>
      </c>
      <c r="S66" s="195">
        <v>0.22</v>
      </c>
      <c r="T66" s="195">
        <v>0</v>
      </c>
      <c r="U66" s="195">
        <v>9.42</v>
      </c>
      <c r="V66" s="195">
        <v>0.12</v>
      </c>
      <c r="W66" s="195">
        <v>1.59</v>
      </c>
      <c r="X66" s="195">
        <v>1.23</v>
      </c>
      <c r="Y66" s="195">
        <v>0</v>
      </c>
      <c r="Z66" s="195">
        <v>1.97</v>
      </c>
      <c r="AA66" s="195">
        <v>0.64</v>
      </c>
      <c r="AB66" s="195">
        <v>0</v>
      </c>
      <c r="AC66" s="195">
        <v>1.55</v>
      </c>
      <c r="AD66" s="195">
        <v>6.82</v>
      </c>
      <c r="AE66" s="195">
        <v>0</v>
      </c>
      <c r="AF66" s="195">
        <v>0</v>
      </c>
      <c r="AG66" s="195">
        <v>0</v>
      </c>
      <c r="AH66" s="195">
        <v>0</v>
      </c>
      <c r="AI66" s="195">
        <v>8.0399999999999991</v>
      </c>
      <c r="AJ66" s="195">
        <v>0</v>
      </c>
      <c r="AK66" s="195">
        <v>2.6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7.87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7.86</v>
      </c>
      <c r="H67" s="195">
        <v>0</v>
      </c>
      <c r="I67" s="195">
        <v>0</v>
      </c>
      <c r="J67" s="195">
        <v>20.04</v>
      </c>
      <c r="K67" s="195">
        <v>5.4</v>
      </c>
      <c r="L67" s="195">
        <v>1.51</v>
      </c>
      <c r="M67" s="195">
        <v>0</v>
      </c>
      <c r="N67" s="195">
        <v>0.99</v>
      </c>
      <c r="O67" s="195">
        <v>1.65</v>
      </c>
      <c r="P67" s="195">
        <v>2.2599999999999998</v>
      </c>
      <c r="Q67" s="195">
        <v>0.16</v>
      </c>
      <c r="R67" s="195">
        <v>0.35</v>
      </c>
      <c r="S67" s="195">
        <v>0.22</v>
      </c>
      <c r="T67" s="195">
        <v>0</v>
      </c>
      <c r="U67" s="195">
        <v>9.42</v>
      </c>
      <c r="V67" s="195">
        <v>0.12</v>
      </c>
      <c r="W67" s="195">
        <v>2.12</v>
      </c>
      <c r="X67" s="195">
        <v>1.23</v>
      </c>
      <c r="Y67" s="195">
        <v>0</v>
      </c>
      <c r="Z67" s="195">
        <v>1.97</v>
      </c>
      <c r="AA67" s="195">
        <v>0.64</v>
      </c>
      <c r="AB67" s="195">
        <v>0</v>
      </c>
      <c r="AC67" s="195">
        <v>1.55</v>
      </c>
      <c r="AD67" s="195">
        <v>6.82</v>
      </c>
      <c r="AE67" s="195">
        <v>0</v>
      </c>
      <c r="AF67" s="195">
        <v>0</v>
      </c>
      <c r="AG67" s="195">
        <v>0</v>
      </c>
      <c r="AH67" s="195">
        <v>0</v>
      </c>
      <c r="AI67" s="195">
        <v>8.0399999999999991</v>
      </c>
      <c r="AJ67" s="195">
        <v>0</v>
      </c>
      <c r="AK67" s="195">
        <v>2.6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7.87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7.86</v>
      </c>
      <c r="H68" s="195">
        <v>0</v>
      </c>
      <c r="I68" s="195">
        <v>0</v>
      </c>
      <c r="J68" s="195">
        <v>20.04</v>
      </c>
      <c r="K68" s="195">
        <v>5.4</v>
      </c>
      <c r="L68" s="195">
        <v>1.51</v>
      </c>
      <c r="M68" s="195">
        <v>0</v>
      </c>
      <c r="N68" s="195">
        <v>0.99</v>
      </c>
      <c r="O68" s="195">
        <v>1.65</v>
      </c>
      <c r="P68" s="195">
        <v>2.2599999999999998</v>
      </c>
      <c r="Q68" s="195">
        <v>0.16</v>
      </c>
      <c r="R68" s="195">
        <v>0.35</v>
      </c>
      <c r="S68" s="195">
        <v>0.22</v>
      </c>
      <c r="T68" s="195">
        <v>0</v>
      </c>
      <c r="U68" s="195">
        <v>9.42</v>
      </c>
      <c r="V68" s="195">
        <v>0.12</v>
      </c>
      <c r="W68" s="195">
        <v>2.89</v>
      </c>
      <c r="X68" s="195">
        <v>1.23</v>
      </c>
      <c r="Y68" s="195">
        <v>0</v>
      </c>
      <c r="Z68" s="195">
        <v>1.97</v>
      </c>
      <c r="AA68" s="195">
        <v>0.64</v>
      </c>
      <c r="AB68" s="195">
        <v>0</v>
      </c>
      <c r="AC68" s="195">
        <v>1.55</v>
      </c>
      <c r="AD68" s="195">
        <v>6.82</v>
      </c>
      <c r="AE68" s="195">
        <v>0</v>
      </c>
      <c r="AF68" s="195">
        <v>0</v>
      </c>
      <c r="AG68" s="195">
        <v>0</v>
      </c>
      <c r="AH68" s="195">
        <v>0</v>
      </c>
      <c r="AI68" s="195">
        <v>8.0399999999999991</v>
      </c>
      <c r="AJ68" s="195">
        <v>0</v>
      </c>
      <c r="AK68" s="195">
        <v>2.6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7.87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7.86</v>
      </c>
      <c r="H69" s="195">
        <v>0</v>
      </c>
      <c r="I69" s="195">
        <v>0</v>
      </c>
      <c r="J69" s="195">
        <v>20.04</v>
      </c>
      <c r="K69" s="195">
        <v>5.4</v>
      </c>
      <c r="L69" s="195">
        <v>1.51</v>
      </c>
      <c r="M69" s="195">
        <v>0</v>
      </c>
      <c r="N69" s="195">
        <v>0.99</v>
      </c>
      <c r="O69" s="195">
        <v>1.65</v>
      </c>
      <c r="P69" s="195">
        <v>2.2599999999999998</v>
      </c>
      <c r="Q69" s="195">
        <v>0.16</v>
      </c>
      <c r="R69" s="195">
        <v>0.35</v>
      </c>
      <c r="S69" s="195">
        <v>0.22</v>
      </c>
      <c r="T69" s="195">
        <v>0</v>
      </c>
      <c r="U69" s="195">
        <v>9.42</v>
      </c>
      <c r="V69" s="195">
        <v>0.12</v>
      </c>
      <c r="W69" s="195">
        <v>2.59</v>
      </c>
      <c r="X69" s="195">
        <v>1.23</v>
      </c>
      <c r="Y69" s="195">
        <v>0</v>
      </c>
      <c r="Z69" s="195">
        <v>1.97</v>
      </c>
      <c r="AA69" s="195">
        <v>0.64</v>
      </c>
      <c r="AB69" s="195">
        <v>0</v>
      </c>
      <c r="AC69" s="195">
        <v>1.55</v>
      </c>
      <c r="AD69" s="195">
        <v>6.82</v>
      </c>
      <c r="AE69" s="195">
        <v>0</v>
      </c>
      <c r="AF69" s="195">
        <v>0</v>
      </c>
      <c r="AG69" s="195">
        <v>0</v>
      </c>
      <c r="AH69" s="195">
        <v>0</v>
      </c>
      <c r="AI69" s="195">
        <v>8.0399999999999991</v>
      </c>
      <c r="AJ69" s="195">
        <v>0</v>
      </c>
      <c r="AK69" s="195">
        <v>2.6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7.87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7.86</v>
      </c>
      <c r="H70" s="195">
        <v>0</v>
      </c>
      <c r="I70" s="195">
        <v>0</v>
      </c>
      <c r="J70" s="195">
        <v>20.04</v>
      </c>
      <c r="K70" s="195">
        <v>5.4</v>
      </c>
      <c r="L70" s="195">
        <v>1.51</v>
      </c>
      <c r="M70" s="195">
        <v>0</v>
      </c>
      <c r="N70" s="195">
        <v>0.99</v>
      </c>
      <c r="O70" s="195">
        <v>1.65</v>
      </c>
      <c r="P70" s="195">
        <v>2.2599999999999998</v>
      </c>
      <c r="Q70" s="195">
        <v>0.16</v>
      </c>
      <c r="R70" s="195">
        <v>0.35</v>
      </c>
      <c r="S70" s="195">
        <v>0.22</v>
      </c>
      <c r="T70" s="195">
        <v>0</v>
      </c>
      <c r="U70" s="195">
        <v>9.42</v>
      </c>
      <c r="V70" s="195">
        <v>0.12</v>
      </c>
      <c r="W70" s="195">
        <v>2.59</v>
      </c>
      <c r="X70" s="195">
        <v>1.23</v>
      </c>
      <c r="Y70" s="195">
        <v>0</v>
      </c>
      <c r="Z70" s="195">
        <v>1.97</v>
      </c>
      <c r="AA70" s="195">
        <v>0.64</v>
      </c>
      <c r="AB70" s="195">
        <v>0</v>
      </c>
      <c r="AC70" s="195">
        <v>1.55</v>
      </c>
      <c r="AD70" s="195">
        <v>6.82</v>
      </c>
      <c r="AE70" s="195">
        <v>0</v>
      </c>
      <c r="AF70" s="195">
        <v>0</v>
      </c>
      <c r="AG70" s="195">
        <v>0</v>
      </c>
      <c r="AH70" s="195">
        <v>0</v>
      </c>
      <c r="AI70" s="195">
        <v>8.0399999999999991</v>
      </c>
      <c r="AJ70" s="195">
        <v>0</v>
      </c>
      <c r="AK70" s="195">
        <v>2.6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7.87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7.86</v>
      </c>
      <c r="H71" s="195">
        <v>0</v>
      </c>
      <c r="I71" s="195">
        <v>0</v>
      </c>
      <c r="J71" s="195">
        <v>20.04</v>
      </c>
      <c r="K71" s="195">
        <v>5.4</v>
      </c>
      <c r="L71" s="195">
        <v>1.51</v>
      </c>
      <c r="M71" s="195">
        <v>0</v>
      </c>
      <c r="N71" s="195">
        <v>0.99</v>
      </c>
      <c r="O71" s="195">
        <v>1.65</v>
      </c>
      <c r="P71" s="195">
        <v>2.2599999999999998</v>
      </c>
      <c r="Q71" s="195">
        <v>0.16</v>
      </c>
      <c r="R71" s="195">
        <v>0.35</v>
      </c>
      <c r="S71" s="195">
        <v>0.22</v>
      </c>
      <c r="T71" s="195">
        <v>0</v>
      </c>
      <c r="U71" s="195">
        <v>9.42</v>
      </c>
      <c r="V71" s="195">
        <v>0.12</v>
      </c>
      <c r="W71" s="195">
        <v>2.59</v>
      </c>
      <c r="X71" s="195">
        <v>1.23</v>
      </c>
      <c r="Y71" s="195">
        <v>0</v>
      </c>
      <c r="Z71" s="195">
        <v>1.97</v>
      </c>
      <c r="AA71" s="195">
        <v>0.64</v>
      </c>
      <c r="AB71" s="195">
        <v>0</v>
      </c>
      <c r="AC71" s="195">
        <v>1.55</v>
      </c>
      <c r="AD71" s="195">
        <v>6.82</v>
      </c>
      <c r="AE71" s="195">
        <v>0</v>
      </c>
      <c r="AF71" s="195">
        <v>0</v>
      </c>
      <c r="AG71" s="195">
        <v>0</v>
      </c>
      <c r="AH71" s="195">
        <v>0</v>
      </c>
      <c r="AI71" s="195">
        <v>8.0399999999999991</v>
      </c>
      <c r="AJ71" s="195">
        <v>0</v>
      </c>
      <c r="AK71" s="195">
        <v>2.6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7.87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7.86</v>
      </c>
      <c r="H72" s="195">
        <v>0</v>
      </c>
      <c r="I72" s="195">
        <v>0</v>
      </c>
      <c r="J72" s="195">
        <v>20.04</v>
      </c>
      <c r="K72" s="195">
        <v>5.4</v>
      </c>
      <c r="L72" s="195">
        <v>1.51</v>
      </c>
      <c r="M72" s="195">
        <v>0</v>
      </c>
      <c r="N72" s="195">
        <v>0.99</v>
      </c>
      <c r="O72" s="195">
        <v>1.65</v>
      </c>
      <c r="P72" s="195">
        <v>2.2599999999999998</v>
      </c>
      <c r="Q72" s="195">
        <v>0.16</v>
      </c>
      <c r="R72" s="195">
        <v>0.35</v>
      </c>
      <c r="S72" s="195">
        <v>0.22</v>
      </c>
      <c r="T72" s="195">
        <v>0</v>
      </c>
      <c r="U72" s="195">
        <v>9.42</v>
      </c>
      <c r="V72" s="195">
        <v>0.12</v>
      </c>
      <c r="W72" s="195">
        <v>2.59</v>
      </c>
      <c r="X72" s="195">
        <v>1.23</v>
      </c>
      <c r="Y72" s="195">
        <v>0</v>
      </c>
      <c r="Z72" s="195">
        <v>1.97</v>
      </c>
      <c r="AA72" s="195">
        <v>0.64</v>
      </c>
      <c r="AB72" s="195">
        <v>0</v>
      </c>
      <c r="AC72" s="195">
        <v>1.55</v>
      </c>
      <c r="AD72" s="195">
        <v>6.82</v>
      </c>
      <c r="AE72" s="195">
        <v>0</v>
      </c>
      <c r="AF72" s="195">
        <v>0</v>
      </c>
      <c r="AG72" s="195">
        <v>0</v>
      </c>
      <c r="AH72" s="195">
        <v>0</v>
      </c>
      <c r="AI72" s="195">
        <v>8.0399999999999991</v>
      </c>
      <c r="AJ72" s="195">
        <v>0</v>
      </c>
      <c r="AK72" s="195">
        <v>2.6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7.87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7.86</v>
      </c>
      <c r="H73" s="195">
        <v>0</v>
      </c>
      <c r="I73" s="195">
        <v>0</v>
      </c>
      <c r="J73" s="195">
        <v>20.04</v>
      </c>
      <c r="K73" s="195">
        <v>5.4</v>
      </c>
      <c r="L73" s="195">
        <v>1.51</v>
      </c>
      <c r="M73" s="195">
        <v>0</v>
      </c>
      <c r="N73" s="195">
        <v>0.99</v>
      </c>
      <c r="O73" s="195">
        <v>1.65</v>
      </c>
      <c r="P73" s="195">
        <v>2.2599999999999998</v>
      </c>
      <c r="Q73" s="195">
        <v>0.16</v>
      </c>
      <c r="R73" s="195">
        <v>0.35</v>
      </c>
      <c r="S73" s="195">
        <v>0.22</v>
      </c>
      <c r="T73" s="195">
        <v>0</v>
      </c>
      <c r="U73" s="195">
        <v>9.42</v>
      </c>
      <c r="V73" s="195">
        <v>0.12</v>
      </c>
      <c r="W73" s="195">
        <v>0.8</v>
      </c>
      <c r="X73" s="195">
        <v>1.23</v>
      </c>
      <c r="Y73" s="195">
        <v>0</v>
      </c>
      <c r="Z73" s="195">
        <v>1.97</v>
      </c>
      <c r="AA73" s="195">
        <v>0.64</v>
      </c>
      <c r="AB73" s="195">
        <v>0</v>
      </c>
      <c r="AC73" s="195">
        <v>1.55</v>
      </c>
      <c r="AD73" s="195">
        <v>6.82</v>
      </c>
      <c r="AE73" s="195">
        <v>0</v>
      </c>
      <c r="AF73" s="195">
        <v>0</v>
      </c>
      <c r="AG73" s="195">
        <v>0</v>
      </c>
      <c r="AH73" s="195">
        <v>0</v>
      </c>
      <c r="AI73" s="195">
        <v>8.0399999999999991</v>
      </c>
      <c r="AJ73" s="195">
        <v>0</v>
      </c>
      <c r="AK73" s="195">
        <v>2.6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7.87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7.86</v>
      </c>
      <c r="H74" s="195">
        <v>0</v>
      </c>
      <c r="I74" s="195">
        <v>0</v>
      </c>
      <c r="J74" s="195">
        <v>20.04</v>
      </c>
      <c r="K74" s="195">
        <v>5.4</v>
      </c>
      <c r="L74" s="195">
        <v>1.51</v>
      </c>
      <c r="M74" s="195">
        <v>0</v>
      </c>
      <c r="N74" s="195">
        <v>0.99</v>
      </c>
      <c r="O74" s="195">
        <v>1.65</v>
      </c>
      <c r="P74" s="195">
        <v>2.2599999999999998</v>
      </c>
      <c r="Q74" s="195">
        <v>0.16</v>
      </c>
      <c r="R74" s="195">
        <v>0.35</v>
      </c>
      <c r="S74" s="195">
        <v>0.22</v>
      </c>
      <c r="T74" s="195">
        <v>0</v>
      </c>
      <c r="U74" s="195">
        <v>9.42</v>
      </c>
      <c r="V74" s="195">
        <v>0.12</v>
      </c>
      <c r="W74" s="195">
        <v>0.8</v>
      </c>
      <c r="X74" s="195">
        <v>1.23</v>
      </c>
      <c r="Y74" s="195">
        <v>0</v>
      </c>
      <c r="Z74" s="195">
        <v>1.97</v>
      </c>
      <c r="AA74" s="195">
        <v>0.64</v>
      </c>
      <c r="AB74" s="195">
        <v>0</v>
      </c>
      <c r="AC74" s="195">
        <v>1.55</v>
      </c>
      <c r="AD74" s="195">
        <v>6.82</v>
      </c>
      <c r="AE74" s="195">
        <v>0</v>
      </c>
      <c r="AF74" s="195">
        <v>0</v>
      </c>
      <c r="AG74" s="195">
        <v>0</v>
      </c>
      <c r="AH74" s="195">
        <v>0</v>
      </c>
      <c r="AI74" s="195">
        <v>8.0399999999999991</v>
      </c>
      <c r="AJ74" s="195">
        <v>0</v>
      </c>
      <c r="AK74" s="195">
        <v>2.6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7.87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2</v>
      </c>
      <c r="E75" s="195">
        <v>0</v>
      </c>
      <c r="F75" s="195">
        <v>0</v>
      </c>
      <c r="G75" s="195">
        <v>7.86</v>
      </c>
      <c r="H75" s="195">
        <v>0</v>
      </c>
      <c r="I75" s="195">
        <v>0</v>
      </c>
      <c r="J75" s="195">
        <v>20.04</v>
      </c>
      <c r="K75" s="195">
        <v>5.4</v>
      </c>
      <c r="L75" s="195">
        <v>2.13</v>
      </c>
      <c r="M75" s="195">
        <v>0</v>
      </c>
      <c r="N75" s="195">
        <v>0.99</v>
      </c>
      <c r="O75" s="195">
        <v>1.65</v>
      </c>
      <c r="P75" s="195">
        <v>2.2599999999999998</v>
      </c>
      <c r="Q75" s="195">
        <v>0.17</v>
      </c>
      <c r="R75" s="195">
        <v>0.35</v>
      </c>
      <c r="S75" s="195">
        <v>0.22</v>
      </c>
      <c r="T75" s="195">
        <v>0</v>
      </c>
      <c r="U75" s="195">
        <v>9.5299999999999994</v>
      </c>
      <c r="V75" s="195">
        <v>0.12</v>
      </c>
      <c r="W75" s="195">
        <v>2.2999999999999998</v>
      </c>
      <c r="X75" s="195">
        <v>1.23</v>
      </c>
      <c r="Y75" s="195">
        <v>0</v>
      </c>
      <c r="Z75" s="195">
        <v>1.97</v>
      </c>
      <c r="AA75" s="195">
        <v>0.64</v>
      </c>
      <c r="AB75" s="195">
        <v>0</v>
      </c>
      <c r="AC75" s="195">
        <v>1.55</v>
      </c>
      <c r="AD75" s="195">
        <v>6.82</v>
      </c>
      <c r="AE75" s="195">
        <v>0</v>
      </c>
      <c r="AF75" s="195">
        <v>0</v>
      </c>
      <c r="AG75" s="195">
        <v>0</v>
      </c>
      <c r="AH75" s="195">
        <v>0</v>
      </c>
      <c r="AI75" s="195">
        <v>8.0399999999999991</v>
      </c>
      <c r="AJ75" s="195">
        <v>0</v>
      </c>
      <c r="AK75" s="195">
        <v>2.6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5.87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2</v>
      </c>
      <c r="E76" s="195">
        <v>0</v>
      </c>
      <c r="F76" s="195">
        <v>0</v>
      </c>
      <c r="G76" s="195">
        <v>7.86</v>
      </c>
      <c r="H76" s="195">
        <v>0</v>
      </c>
      <c r="I76" s="195">
        <v>0</v>
      </c>
      <c r="J76" s="195">
        <v>20.04</v>
      </c>
      <c r="K76" s="195">
        <v>5.4</v>
      </c>
      <c r="L76" s="195">
        <v>2.13</v>
      </c>
      <c r="M76" s="195">
        <v>0</v>
      </c>
      <c r="N76" s="195">
        <v>0.99</v>
      </c>
      <c r="O76" s="195">
        <v>1.65</v>
      </c>
      <c r="P76" s="195">
        <v>2.2599999999999998</v>
      </c>
      <c r="Q76" s="195">
        <v>0.17</v>
      </c>
      <c r="R76" s="195">
        <v>0.35</v>
      </c>
      <c r="S76" s="195">
        <v>0.22</v>
      </c>
      <c r="T76" s="195">
        <v>0</v>
      </c>
      <c r="U76" s="195">
        <v>9.5299999999999994</v>
      </c>
      <c r="V76" s="195">
        <v>0.12</v>
      </c>
      <c r="W76" s="195">
        <v>2.2999999999999998</v>
      </c>
      <c r="X76" s="195">
        <v>1.23</v>
      </c>
      <c r="Y76" s="195">
        <v>0</v>
      </c>
      <c r="Z76" s="195">
        <v>1.97</v>
      </c>
      <c r="AA76" s="195">
        <v>0.64</v>
      </c>
      <c r="AB76" s="195">
        <v>0</v>
      </c>
      <c r="AC76" s="195">
        <v>1.55</v>
      </c>
      <c r="AD76" s="195">
        <v>6.82</v>
      </c>
      <c r="AE76" s="195">
        <v>0</v>
      </c>
      <c r="AF76" s="195">
        <v>0</v>
      </c>
      <c r="AG76" s="195">
        <v>0</v>
      </c>
      <c r="AH76" s="195">
        <v>0</v>
      </c>
      <c r="AI76" s="195">
        <v>8.0399999999999991</v>
      </c>
      <c r="AJ76" s="195">
        <v>0</v>
      </c>
      <c r="AK76" s="195">
        <v>2.6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5.87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2.2000000000000002</v>
      </c>
      <c r="E77" s="195">
        <v>0</v>
      </c>
      <c r="F77" s="195">
        <v>0</v>
      </c>
      <c r="G77" s="195">
        <v>7.86</v>
      </c>
      <c r="H77" s="195">
        <v>0</v>
      </c>
      <c r="I77" s="195">
        <v>0</v>
      </c>
      <c r="J77" s="195">
        <v>20.04</v>
      </c>
      <c r="K77" s="195">
        <v>5.4</v>
      </c>
      <c r="L77" s="195">
        <v>2.13</v>
      </c>
      <c r="M77" s="195">
        <v>0</v>
      </c>
      <c r="N77" s="195">
        <v>0.99</v>
      </c>
      <c r="O77" s="195">
        <v>1.65</v>
      </c>
      <c r="P77" s="195">
        <v>2.2599999999999998</v>
      </c>
      <c r="Q77" s="195">
        <v>0.17</v>
      </c>
      <c r="R77" s="195">
        <v>0.35</v>
      </c>
      <c r="S77" s="195">
        <v>0.22</v>
      </c>
      <c r="T77" s="195">
        <v>0</v>
      </c>
      <c r="U77" s="195">
        <v>9.5299999999999994</v>
      </c>
      <c r="V77" s="195">
        <v>0.12</v>
      </c>
      <c r="W77" s="195">
        <v>2.2999999999999998</v>
      </c>
      <c r="X77" s="195">
        <v>1.23</v>
      </c>
      <c r="Y77" s="195">
        <v>0</v>
      </c>
      <c r="Z77" s="195">
        <v>1.97</v>
      </c>
      <c r="AA77" s="195">
        <v>0.64</v>
      </c>
      <c r="AB77" s="195">
        <v>0</v>
      </c>
      <c r="AC77" s="195">
        <v>1.55</v>
      </c>
      <c r="AD77" s="195">
        <v>6.82</v>
      </c>
      <c r="AE77" s="195">
        <v>0</v>
      </c>
      <c r="AF77" s="195">
        <v>0</v>
      </c>
      <c r="AG77" s="195">
        <v>0</v>
      </c>
      <c r="AH77" s="195">
        <v>0</v>
      </c>
      <c r="AI77" s="195">
        <v>8.0399999999999991</v>
      </c>
      <c r="AJ77" s="195">
        <v>0</v>
      </c>
      <c r="AK77" s="195">
        <v>2.6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2.2000000000000002</v>
      </c>
      <c r="E78" s="195">
        <v>0</v>
      </c>
      <c r="F78" s="195">
        <v>0</v>
      </c>
      <c r="G78" s="195">
        <v>7.86</v>
      </c>
      <c r="H78" s="195">
        <v>0</v>
      </c>
      <c r="I78" s="195">
        <v>0</v>
      </c>
      <c r="J78" s="195">
        <v>20.04</v>
      </c>
      <c r="K78" s="195">
        <v>5.4</v>
      </c>
      <c r="L78" s="195">
        <v>2.13</v>
      </c>
      <c r="M78" s="195">
        <v>0</v>
      </c>
      <c r="N78" s="195">
        <v>0.99</v>
      </c>
      <c r="O78" s="195">
        <v>1.65</v>
      </c>
      <c r="P78" s="195">
        <v>2.2599999999999998</v>
      </c>
      <c r="Q78" s="195">
        <v>0.17</v>
      </c>
      <c r="R78" s="195">
        <v>0.35</v>
      </c>
      <c r="S78" s="195">
        <v>0.22</v>
      </c>
      <c r="T78" s="195">
        <v>0</v>
      </c>
      <c r="U78" s="195">
        <v>9.5299999999999994</v>
      </c>
      <c r="V78" s="195">
        <v>0.12</v>
      </c>
      <c r="W78" s="195">
        <v>2.2999999999999998</v>
      </c>
      <c r="X78" s="195">
        <v>1.23</v>
      </c>
      <c r="Y78" s="195">
        <v>0</v>
      </c>
      <c r="Z78" s="195">
        <v>1.97</v>
      </c>
      <c r="AA78" s="195">
        <v>0.64</v>
      </c>
      <c r="AB78" s="195">
        <v>0</v>
      </c>
      <c r="AC78" s="195">
        <v>1.55</v>
      </c>
      <c r="AD78" s="195">
        <v>6.82</v>
      </c>
      <c r="AE78" s="195">
        <v>0</v>
      </c>
      <c r="AF78" s="195">
        <v>0</v>
      </c>
      <c r="AG78" s="195">
        <v>0</v>
      </c>
      <c r="AH78" s="195">
        <v>0</v>
      </c>
      <c r="AI78" s="195">
        <v>8.0399999999999991</v>
      </c>
      <c r="AJ78" s="195">
        <v>0</v>
      </c>
      <c r="AK78" s="195">
        <v>2.6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2.2000000000000002</v>
      </c>
      <c r="E79" s="195">
        <v>0</v>
      </c>
      <c r="F79" s="195">
        <v>0</v>
      </c>
      <c r="G79" s="195">
        <v>8.14</v>
      </c>
      <c r="H79" s="195">
        <v>0</v>
      </c>
      <c r="I79" s="195">
        <v>0</v>
      </c>
      <c r="J79" s="195">
        <v>20.04</v>
      </c>
      <c r="K79" s="195">
        <v>5.4</v>
      </c>
      <c r="L79" s="195">
        <v>2.13</v>
      </c>
      <c r="M79" s="195">
        <v>0</v>
      </c>
      <c r="N79" s="195">
        <v>0.99</v>
      </c>
      <c r="O79" s="195">
        <v>1.65</v>
      </c>
      <c r="P79" s="195">
        <v>2.2599999999999998</v>
      </c>
      <c r="Q79" s="195">
        <v>0.17</v>
      </c>
      <c r="R79" s="195">
        <v>0.35</v>
      </c>
      <c r="S79" s="195">
        <v>0.22</v>
      </c>
      <c r="T79" s="195">
        <v>0</v>
      </c>
      <c r="U79" s="195">
        <v>9.5299999999999994</v>
      </c>
      <c r="V79" s="195">
        <v>0.12</v>
      </c>
      <c r="W79" s="195">
        <v>2.2999999999999998</v>
      </c>
      <c r="X79" s="195">
        <v>1.23</v>
      </c>
      <c r="Y79" s="195">
        <v>0</v>
      </c>
      <c r="Z79" s="195">
        <v>1.97</v>
      </c>
      <c r="AA79" s="195">
        <v>0.64</v>
      </c>
      <c r="AB79" s="195">
        <v>0</v>
      </c>
      <c r="AC79" s="195">
        <v>1.55</v>
      </c>
      <c r="AD79" s="195">
        <v>6.82</v>
      </c>
      <c r="AE79" s="195">
        <v>0</v>
      </c>
      <c r="AF79" s="195">
        <v>0</v>
      </c>
      <c r="AG79" s="195">
        <v>0</v>
      </c>
      <c r="AH79" s="195">
        <v>0</v>
      </c>
      <c r="AI79" s="195">
        <v>8.0399999999999991</v>
      </c>
      <c r="AJ79" s="195">
        <v>0</v>
      </c>
      <c r="AK79" s="195">
        <v>2.6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2.2000000000000002</v>
      </c>
      <c r="E80" s="195">
        <v>0</v>
      </c>
      <c r="F80" s="195">
        <v>0</v>
      </c>
      <c r="G80" s="195">
        <v>8.14</v>
      </c>
      <c r="H80" s="195">
        <v>0</v>
      </c>
      <c r="I80" s="195">
        <v>0</v>
      </c>
      <c r="J80" s="195">
        <v>20.04</v>
      </c>
      <c r="K80" s="195">
        <v>5.4</v>
      </c>
      <c r="L80" s="195">
        <v>2.13</v>
      </c>
      <c r="M80" s="195">
        <v>0</v>
      </c>
      <c r="N80" s="195">
        <v>0.99</v>
      </c>
      <c r="O80" s="195">
        <v>1.65</v>
      </c>
      <c r="P80" s="195">
        <v>2.2599999999999998</v>
      </c>
      <c r="Q80" s="195">
        <v>0.17</v>
      </c>
      <c r="R80" s="195">
        <v>0.35</v>
      </c>
      <c r="S80" s="195">
        <v>0.22</v>
      </c>
      <c r="T80" s="195">
        <v>0</v>
      </c>
      <c r="U80" s="195">
        <v>9.5299999999999994</v>
      </c>
      <c r="V80" s="195">
        <v>0.12</v>
      </c>
      <c r="W80" s="195">
        <v>2.2999999999999998</v>
      </c>
      <c r="X80" s="195">
        <v>1.23</v>
      </c>
      <c r="Y80" s="195">
        <v>0</v>
      </c>
      <c r="Z80" s="195">
        <v>1.97</v>
      </c>
      <c r="AA80" s="195">
        <v>0.64</v>
      </c>
      <c r="AB80" s="195">
        <v>0</v>
      </c>
      <c r="AC80" s="195">
        <v>1.55</v>
      </c>
      <c r="AD80" s="195">
        <v>6.82</v>
      </c>
      <c r="AE80" s="195">
        <v>0</v>
      </c>
      <c r="AF80" s="195">
        <v>0</v>
      </c>
      <c r="AG80" s="195">
        <v>0</v>
      </c>
      <c r="AH80" s="195">
        <v>0</v>
      </c>
      <c r="AI80" s="195">
        <v>8.0399999999999991</v>
      </c>
      <c r="AJ80" s="195">
        <v>0</v>
      </c>
      <c r="AK80" s="195">
        <v>2.6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2.2000000000000002</v>
      </c>
      <c r="E81" s="195">
        <v>0</v>
      </c>
      <c r="F81" s="195">
        <v>0</v>
      </c>
      <c r="G81" s="195">
        <v>8.14</v>
      </c>
      <c r="H81" s="195">
        <v>0</v>
      </c>
      <c r="I81" s="195">
        <v>0</v>
      </c>
      <c r="J81" s="195">
        <v>20.04</v>
      </c>
      <c r="K81" s="195">
        <v>5.4</v>
      </c>
      <c r="L81" s="195">
        <v>2.13</v>
      </c>
      <c r="M81" s="195">
        <v>0</v>
      </c>
      <c r="N81" s="195">
        <v>0.99</v>
      </c>
      <c r="O81" s="195">
        <v>1.65</v>
      </c>
      <c r="P81" s="195">
        <v>2.2599999999999998</v>
      </c>
      <c r="Q81" s="195">
        <v>0.17</v>
      </c>
      <c r="R81" s="195">
        <v>0.35</v>
      </c>
      <c r="S81" s="195">
        <v>0.22</v>
      </c>
      <c r="T81" s="195">
        <v>0</v>
      </c>
      <c r="U81" s="195">
        <v>9.5299999999999994</v>
      </c>
      <c r="V81" s="195">
        <v>0.12</v>
      </c>
      <c r="W81" s="195">
        <v>2.2999999999999998</v>
      </c>
      <c r="X81" s="195">
        <v>1.23</v>
      </c>
      <c r="Y81" s="195">
        <v>0</v>
      </c>
      <c r="Z81" s="195">
        <v>1.97</v>
      </c>
      <c r="AA81" s="195">
        <v>0.64</v>
      </c>
      <c r="AB81" s="195">
        <v>0</v>
      </c>
      <c r="AC81" s="195">
        <v>1.55</v>
      </c>
      <c r="AD81" s="195">
        <v>6.82</v>
      </c>
      <c r="AE81" s="195">
        <v>0</v>
      </c>
      <c r="AF81" s="195">
        <v>0</v>
      </c>
      <c r="AG81" s="195">
        <v>0</v>
      </c>
      <c r="AH81" s="195">
        <v>0</v>
      </c>
      <c r="AI81" s="195">
        <v>8.0399999999999991</v>
      </c>
      <c r="AJ81" s="195">
        <v>0</v>
      </c>
      <c r="AK81" s="195">
        <v>2.6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2.2000000000000002</v>
      </c>
      <c r="E82" s="195">
        <v>0</v>
      </c>
      <c r="F82" s="195">
        <v>0</v>
      </c>
      <c r="G82" s="195">
        <v>8.14</v>
      </c>
      <c r="H82" s="195">
        <v>0</v>
      </c>
      <c r="I82" s="195">
        <v>0</v>
      </c>
      <c r="J82" s="195">
        <v>20.04</v>
      </c>
      <c r="K82" s="195">
        <v>5.4</v>
      </c>
      <c r="L82" s="195">
        <v>2.13</v>
      </c>
      <c r="M82" s="195">
        <v>0</v>
      </c>
      <c r="N82" s="195">
        <v>0.99</v>
      </c>
      <c r="O82" s="195">
        <v>1.65</v>
      </c>
      <c r="P82" s="195">
        <v>2.2599999999999998</v>
      </c>
      <c r="Q82" s="195">
        <v>0.17</v>
      </c>
      <c r="R82" s="195">
        <v>0.35</v>
      </c>
      <c r="S82" s="195">
        <v>0.22</v>
      </c>
      <c r="T82" s="195">
        <v>0</v>
      </c>
      <c r="U82" s="195">
        <v>9.5299999999999994</v>
      </c>
      <c r="V82" s="195">
        <v>0.12</v>
      </c>
      <c r="W82" s="195">
        <v>2.2999999999999998</v>
      </c>
      <c r="X82" s="195">
        <v>1.23</v>
      </c>
      <c r="Y82" s="195">
        <v>0</v>
      </c>
      <c r="Z82" s="195">
        <v>1.97</v>
      </c>
      <c r="AA82" s="195">
        <v>0.64</v>
      </c>
      <c r="AB82" s="195">
        <v>0</v>
      </c>
      <c r="AC82" s="195">
        <v>1.55</v>
      </c>
      <c r="AD82" s="195">
        <v>6.82</v>
      </c>
      <c r="AE82" s="195">
        <v>0</v>
      </c>
      <c r="AF82" s="195">
        <v>0</v>
      </c>
      <c r="AG82" s="195">
        <v>0</v>
      </c>
      <c r="AH82" s="195">
        <v>0</v>
      </c>
      <c r="AI82" s="195">
        <v>8.0399999999999991</v>
      </c>
      <c r="AJ82" s="195">
        <v>0</v>
      </c>
      <c r="AK82" s="195">
        <v>2.6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2.2000000000000002</v>
      </c>
      <c r="E83" s="195">
        <v>0</v>
      </c>
      <c r="F83" s="195">
        <v>0</v>
      </c>
      <c r="G83" s="195">
        <v>8.14</v>
      </c>
      <c r="H83" s="195">
        <v>0</v>
      </c>
      <c r="I83" s="195">
        <v>0</v>
      </c>
      <c r="J83" s="195">
        <v>20.04</v>
      </c>
      <c r="K83" s="195">
        <v>5.4</v>
      </c>
      <c r="L83" s="195">
        <v>2.13</v>
      </c>
      <c r="M83" s="195">
        <v>0</v>
      </c>
      <c r="N83" s="195">
        <v>0.99</v>
      </c>
      <c r="O83" s="195">
        <v>1.65</v>
      </c>
      <c r="P83" s="195">
        <v>2.2599999999999998</v>
      </c>
      <c r="Q83" s="195">
        <v>0.17</v>
      </c>
      <c r="R83" s="195">
        <v>0.35</v>
      </c>
      <c r="S83" s="195">
        <v>0.22</v>
      </c>
      <c r="T83" s="195">
        <v>0</v>
      </c>
      <c r="U83" s="195">
        <v>9.5299999999999994</v>
      </c>
      <c r="V83" s="195">
        <v>0.12</v>
      </c>
      <c r="W83" s="195">
        <v>2.2999999999999998</v>
      </c>
      <c r="X83" s="195">
        <v>1.23</v>
      </c>
      <c r="Y83" s="195">
        <v>0</v>
      </c>
      <c r="Z83" s="195">
        <v>1.97</v>
      </c>
      <c r="AA83" s="195">
        <v>0.64</v>
      </c>
      <c r="AB83" s="195">
        <v>0</v>
      </c>
      <c r="AC83" s="195">
        <v>1.55</v>
      </c>
      <c r="AD83" s="195">
        <v>6.82</v>
      </c>
      <c r="AE83" s="195">
        <v>0</v>
      </c>
      <c r="AF83" s="195">
        <v>0</v>
      </c>
      <c r="AG83" s="195">
        <v>0</v>
      </c>
      <c r="AH83" s="195">
        <v>0</v>
      </c>
      <c r="AI83" s="195">
        <v>8.0399999999999991</v>
      </c>
      <c r="AJ83" s="195">
        <v>0</v>
      </c>
      <c r="AK83" s="195">
        <v>2.6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2.2000000000000002</v>
      </c>
      <c r="E84" s="195">
        <v>0</v>
      </c>
      <c r="F84" s="195">
        <v>0</v>
      </c>
      <c r="G84" s="195">
        <v>8.14</v>
      </c>
      <c r="H84" s="195">
        <v>0</v>
      </c>
      <c r="I84" s="195">
        <v>0</v>
      </c>
      <c r="J84" s="195">
        <v>20.04</v>
      </c>
      <c r="K84" s="195">
        <v>5.4</v>
      </c>
      <c r="L84" s="195">
        <v>2.13</v>
      </c>
      <c r="M84" s="195">
        <v>0</v>
      </c>
      <c r="N84" s="195">
        <v>0.99</v>
      </c>
      <c r="O84" s="195">
        <v>1.65</v>
      </c>
      <c r="P84" s="195">
        <v>2.2599999999999998</v>
      </c>
      <c r="Q84" s="195">
        <v>0.17</v>
      </c>
      <c r="R84" s="195">
        <v>0.35</v>
      </c>
      <c r="S84" s="195">
        <v>0.22</v>
      </c>
      <c r="T84" s="195">
        <v>0</v>
      </c>
      <c r="U84" s="195">
        <v>9.5299999999999994</v>
      </c>
      <c r="V84" s="195">
        <v>0.12</v>
      </c>
      <c r="W84" s="195">
        <v>2.2999999999999998</v>
      </c>
      <c r="X84" s="195">
        <v>1.23</v>
      </c>
      <c r="Y84" s="195">
        <v>0</v>
      </c>
      <c r="Z84" s="195">
        <v>1.97</v>
      </c>
      <c r="AA84" s="195">
        <v>0.64</v>
      </c>
      <c r="AB84" s="195">
        <v>0</v>
      </c>
      <c r="AC84" s="195">
        <v>1.55</v>
      </c>
      <c r="AD84" s="195">
        <v>6.82</v>
      </c>
      <c r="AE84" s="195">
        <v>0</v>
      </c>
      <c r="AF84" s="195">
        <v>0</v>
      </c>
      <c r="AG84" s="195">
        <v>0</v>
      </c>
      <c r="AH84" s="195">
        <v>0</v>
      </c>
      <c r="AI84" s="195">
        <v>8.0399999999999991</v>
      </c>
      <c r="AJ84" s="195">
        <v>0</v>
      </c>
      <c r="AK84" s="195">
        <v>2.6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2.2000000000000002</v>
      </c>
      <c r="E85" s="195">
        <v>0</v>
      </c>
      <c r="F85" s="195">
        <v>0</v>
      </c>
      <c r="G85" s="195">
        <v>8.14</v>
      </c>
      <c r="H85" s="195">
        <v>0</v>
      </c>
      <c r="I85" s="195">
        <v>0</v>
      </c>
      <c r="J85" s="195">
        <v>20.04</v>
      </c>
      <c r="K85" s="195">
        <v>5.4</v>
      </c>
      <c r="L85" s="195">
        <v>2.13</v>
      </c>
      <c r="M85" s="195">
        <v>0</v>
      </c>
      <c r="N85" s="195">
        <v>0.99</v>
      </c>
      <c r="O85" s="195">
        <v>1.65</v>
      </c>
      <c r="P85" s="195">
        <v>2.2599999999999998</v>
      </c>
      <c r="Q85" s="195">
        <v>0.17</v>
      </c>
      <c r="R85" s="195">
        <v>0.35</v>
      </c>
      <c r="S85" s="195">
        <v>0.22</v>
      </c>
      <c r="T85" s="195">
        <v>0</v>
      </c>
      <c r="U85" s="195">
        <v>9.5299999999999994</v>
      </c>
      <c r="V85" s="195">
        <v>0.12</v>
      </c>
      <c r="W85" s="195">
        <v>2.2999999999999998</v>
      </c>
      <c r="X85" s="195">
        <v>1.23</v>
      </c>
      <c r="Y85" s="195">
        <v>0</v>
      </c>
      <c r="Z85" s="195">
        <v>1.97</v>
      </c>
      <c r="AA85" s="195">
        <v>0.64</v>
      </c>
      <c r="AB85" s="195">
        <v>0</v>
      </c>
      <c r="AC85" s="195">
        <v>1.55</v>
      </c>
      <c r="AD85" s="195">
        <v>6.82</v>
      </c>
      <c r="AE85" s="195">
        <v>0</v>
      </c>
      <c r="AF85" s="195">
        <v>0</v>
      </c>
      <c r="AG85" s="195">
        <v>0</v>
      </c>
      <c r="AH85" s="195">
        <v>0</v>
      </c>
      <c r="AI85" s="195">
        <v>8.0399999999999991</v>
      </c>
      <c r="AJ85" s="195">
        <v>0</v>
      </c>
      <c r="AK85" s="195">
        <v>2.6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2.2000000000000002</v>
      </c>
      <c r="E86" s="195">
        <v>0</v>
      </c>
      <c r="F86" s="195">
        <v>0</v>
      </c>
      <c r="G86" s="195">
        <v>8.14</v>
      </c>
      <c r="H86" s="195">
        <v>0</v>
      </c>
      <c r="I86" s="195">
        <v>0</v>
      </c>
      <c r="J86" s="195">
        <v>20.04</v>
      </c>
      <c r="K86" s="195">
        <v>5.4</v>
      </c>
      <c r="L86" s="195">
        <v>2.13</v>
      </c>
      <c r="M86" s="195">
        <v>0</v>
      </c>
      <c r="N86" s="195">
        <v>0.99</v>
      </c>
      <c r="O86" s="195">
        <v>1.65</v>
      </c>
      <c r="P86" s="195">
        <v>2.2599999999999998</v>
      </c>
      <c r="Q86" s="195">
        <v>0.17</v>
      </c>
      <c r="R86" s="195">
        <v>0.35</v>
      </c>
      <c r="S86" s="195">
        <v>0.22</v>
      </c>
      <c r="T86" s="195">
        <v>0</v>
      </c>
      <c r="U86" s="195">
        <v>9.5299999999999994</v>
      </c>
      <c r="V86" s="195">
        <v>0.12</v>
      </c>
      <c r="W86" s="195">
        <v>2.2999999999999998</v>
      </c>
      <c r="X86" s="195">
        <v>1.23</v>
      </c>
      <c r="Y86" s="195">
        <v>0</v>
      </c>
      <c r="Z86" s="195">
        <v>1.97</v>
      </c>
      <c r="AA86" s="195">
        <v>0.64</v>
      </c>
      <c r="AB86" s="195">
        <v>0</v>
      </c>
      <c r="AC86" s="195">
        <v>1.55</v>
      </c>
      <c r="AD86" s="195">
        <v>6.82</v>
      </c>
      <c r="AE86" s="195">
        <v>0</v>
      </c>
      <c r="AF86" s="195">
        <v>0</v>
      </c>
      <c r="AG86" s="195">
        <v>0</v>
      </c>
      <c r="AH86" s="195">
        <v>0</v>
      </c>
      <c r="AI86" s="195">
        <v>8.0399999999999991</v>
      </c>
      <c r="AJ86" s="195">
        <v>0</v>
      </c>
      <c r="AK86" s="195">
        <v>2.6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2.12</v>
      </c>
      <c r="E87" s="195">
        <v>0</v>
      </c>
      <c r="F87" s="195">
        <v>0</v>
      </c>
      <c r="G87" s="195">
        <v>8</v>
      </c>
      <c r="H87" s="195">
        <v>0</v>
      </c>
      <c r="I87" s="195">
        <v>0</v>
      </c>
      <c r="J87" s="195">
        <v>20.04</v>
      </c>
      <c r="K87" s="195">
        <v>5.4</v>
      </c>
      <c r="L87" s="195">
        <v>2.13</v>
      </c>
      <c r="M87" s="195">
        <v>0</v>
      </c>
      <c r="N87" s="195">
        <v>0.99</v>
      </c>
      <c r="O87" s="195">
        <v>1.65</v>
      </c>
      <c r="P87" s="195">
        <v>2.2599999999999998</v>
      </c>
      <c r="Q87" s="195">
        <v>0.17</v>
      </c>
      <c r="R87" s="195">
        <v>0.35</v>
      </c>
      <c r="S87" s="195">
        <v>0.22</v>
      </c>
      <c r="T87" s="195">
        <v>0</v>
      </c>
      <c r="U87" s="195">
        <v>9.5299999999999994</v>
      </c>
      <c r="V87" s="195">
        <v>0.12</v>
      </c>
      <c r="W87" s="195">
        <v>2.2999999999999998</v>
      </c>
      <c r="X87" s="195">
        <v>1.23</v>
      </c>
      <c r="Y87" s="195">
        <v>0</v>
      </c>
      <c r="Z87" s="195">
        <v>1.97</v>
      </c>
      <c r="AA87" s="195">
        <v>0.64</v>
      </c>
      <c r="AB87" s="195">
        <v>0</v>
      </c>
      <c r="AC87" s="195">
        <v>1.55</v>
      </c>
      <c r="AD87" s="195">
        <v>6.82</v>
      </c>
      <c r="AE87" s="195">
        <v>0</v>
      </c>
      <c r="AF87" s="195">
        <v>0</v>
      </c>
      <c r="AG87" s="195">
        <v>0</v>
      </c>
      <c r="AH87" s="195">
        <v>0</v>
      </c>
      <c r="AI87" s="195">
        <v>8.0399999999999991</v>
      </c>
      <c r="AJ87" s="195">
        <v>0</v>
      </c>
      <c r="AK87" s="195">
        <v>2.6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2.4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2.12</v>
      </c>
      <c r="E88" s="195">
        <v>0</v>
      </c>
      <c r="F88" s="195">
        <v>0</v>
      </c>
      <c r="G88" s="195">
        <v>8</v>
      </c>
      <c r="H88" s="195">
        <v>0</v>
      </c>
      <c r="I88" s="195">
        <v>0</v>
      </c>
      <c r="J88" s="195">
        <v>20.04</v>
      </c>
      <c r="K88" s="195">
        <v>5.4</v>
      </c>
      <c r="L88" s="195">
        <v>2.13</v>
      </c>
      <c r="M88" s="195">
        <v>0</v>
      </c>
      <c r="N88" s="195">
        <v>0.99</v>
      </c>
      <c r="O88" s="195">
        <v>1.65</v>
      </c>
      <c r="P88" s="195">
        <v>2.2599999999999998</v>
      </c>
      <c r="Q88" s="195">
        <v>0.17</v>
      </c>
      <c r="R88" s="195">
        <v>0.35</v>
      </c>
      <c r="S88" s="195">
        <v>0.22</v>
      </c>
      <c r="T88" s="195">
        <v>0</v>
      </c>
      <c r="U88" s="195">
        <v>9.5299999999999994</v>
      </c>
      <c r="V88" s="195">
        <v>0.12</v>
      </c>
      <c r="W88" s="195">
        <v>2.2999999999999998</v>
      </c>
      <c r="X88" s="195">
        <v>1.23</v>
      </c>
      <c r="Y88" s="195">
        <v>0</v>
      </c>
      <c r="Z88" s="195">
        <v>1.97</v>
      </c>
      <c r="AA88" s="195">
        <v>0.64</v>
      </c>
      <c r="AB88" s="195">
        <v>0</v>
      </c>
      <c r="AC88" s="195">
        <v>1.55</v>
      </c>
      <c r="AD88" s="195">
        <v>6.82</v>
      </c>
      <c r="AE88" s="195">
        <v>0</v>
      </c>
      <c r="AF88" s="195">
        <v>0</v>
      </c>
      <c r="AG88" s="195">
        <v>0</v>
      </c>
      <c r="AH88" s="195">
        <v>0</v>
      </c>
      <c r="AI88" s="195">
        <v>8.0399999999999991</v>
      </c>
      <c r="AJ88" s="195">
        <v>0</v>
      </c>
      <c r="AK88" s="195">
        <v>2.6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2.4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4.9000000000000004</v>
      </c>
      <c r="E89" s="195">
        <v>0</v>
      </c>
      <c r="F89" s="195">
        <v>0</v>
      </c>
      <c r="G89" s="195">
        <v>8</v>
      </c>
      <c r="H89" s="195">
        <v>0</v>
      </c>
      <c r="I89" s="195">
        <v>0</v>
      </c>
      <c r="J89" s="195">
        <v>20.04</v>
      </c>
      <c r="K89" s="195">
        <v>5.4</v>
      </c>
      <c r="L89" s="195">
        <v>2.13</v>
      </c>
      <c r="M89" s="195">
        <v>0</v>
      </c>
      <c r="N89" s="195">
        <v>0.99</v>
      </c>
      <c r="O89" s="195">
        <v>1.65</v>
      </c>
      <c r="P89" s="195">
        <v>2.2599999999999998</v>
      </c>
      <c r="Q89" s="195">
        <v>0.17</v>
      </c>
      <c r="R89" s="195">
        <v>0.35</v>
      </c>
      <c r="S89" s="195">
        <v>0.22</v>
      </c>
      <c r="T89" s="195">
        <v>0</v>
      </c>
      <c r="U89" s="195">
        <v>9.5</v>
      </c>
      <c r="V89" s="195">
        <v>0.12</v>
      </c>
      <c r="W89" s="195">
        <v>2.2999999999999998</v>
      </c>
      <c r="X89" s="195">
        <v>1.23</v>
      </c>
      <c r="Y89" s="195">
        <v>0</v>
      </c>
      <c r="Z89" s="195">
        <v>1.97</v>
      </c>
      <c r="AA89" s="195">
        <v>0.64</v>
      </c>
      <c r="AB89" s="195">
        <v>0</v>
      </c>
      <c r="AC89" s="195">
        <v>1.55</v>
      </c>
      <c r="AD89" s="195">
        <v>6.82</v>
      </c>
      <c r="AE89" s="195">
        <v>0</v>
      </c>
      <c r="AF89" s="195">
        <v>0</v>
      </c>
      <c r="AG89" s="195">
        <v>0</v>
      </c>
      <c r="AH89" s="195">
        <v>0</v>
      </c>
      <c r="AI89" s="195">
        <v>8.0399999999999991</v>
      </c>
      <c r="AJ89" s="195">
        <v>0</v>
      </c>
      <c r="AK89" s="195">
        <v>2.6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2.4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5.47</v>
      </c>
      <c r="E90" s="195">
        <v>0</v>
      </c>
      <c r="F90" s="195">
        <v>0</v>
      </c>
      <c r="G90" s="195">
        <v>8</v>
      </c>
      <c r="H90" s="195">
        <v>0</v>
      </c>
      <c r="I90" s="195">
        <v>0</v>
      </c>
      <c r="J90" s="195">
        <v>20.04</v>
      </c>
      <c r="K90" s="195">
        <v>5.4</v>
      </c>
      <c r="L90" s="195">
        <v>2.13</v>
      </c>
      <c r="M90" s="195">
        <v>0</v>
      </c>
      <c r="N90" s="195">
        <v>0.99</v>
      </c>
      <c r="O90" s="195">
        <v>1.65</v>
      </c>
      <c r="P90" s="195">
        <v>2.2599999999999998</v>
      </c>
      <c r="Q90" s="195">
        <v>0.17</v>
      </c>
      <c r="R90" s="195">
        <v>0.35</v>
      </c>
      <c r="S90" s="195">
        <v>0.22</v>
      </c>
      <c r="T90" s="195">
        <v>0</v>
      </c>
      <c r="U90" s="195">
        <v>9.5</v>
      </c>
      <c r="V90" s="195">
        <v>0.12</v>
      </c>
      <c r="W90" s="195">
        <v>2.2999999999999998</v>
      </c>
      <c r="X90" s="195">
        <v>1.23</v>
      </c>
      <c r="Y90" s="195">
        <v>0</v>
      </c>
      <c r="Z90" s="195">
        <v>1.97</v>
      </c>
      <c r="AA90" s="195">
        <v>0.64</v>
      </c>
      <c r="AB90" s="195">
        <v>0</v>
      </c>
      <c r="AC90" s="195">
        <v>1.55</v>
      </c>
      <c r="AD90" s="195">
        <v>6.82</v>
      </c>
      <c r="AE90" s="195">
        <v>0</v>
      </c>
      <c r="AF90" s="195">
        <v>0</v>
      </c>
      <c r="AG90" s="195">
        <v>0</v>
      </c>
      <c r="AH90" s="195">
        <v>0</v>
      </c>
      <c r="AI90" s="195">
        <v>8.0399999999999991</v>
      </c>
      <c r="AJ90" s="195">
        <v>0</v>
      </c>
      <c r="AK90" s="195">
        <v>2.6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2.4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5.47</v>
      </c>
      <c r="E91" s="195">
        <v>0</v>
      </c>
      <c r="F91" s="195">
        <v>0</v>
      </c>
      <c r="G91" s="195">
        <v>8</v>
      </c>
      <c r="H91" s="195">
        <v>0</v>
      </c>
      <c r="I91" s="195">
        <v>0</v>
      </c>
      <c r="J91" s="195">
        <v>20.04</v>
      </c>
      <c r="K91" s="195">
        <v>5.4</v>
      </c>
      <c r="L91" s="195">
        <v>2.13</v>
      </c>
      <c r="M91" s="195">
        <v>0</v>
      </c>
      <c r="N91" s="195">
        <v>0.99</v>
      </c>
      <c r="O91" s="195">
        <v>1.65</v>
      </c>
      <c r="P91" s="195">
        <v>2.2599999999999998</v>
      </c>
      <c r="Q91" s="195">
        <v>0.17</v>
      </c>
      <c r="R91" s="195">
        <v>0.35</v>
      </c>
      <c r="S91" s="195">
        <v>0.22</v>
      </c>
      <c r="T91" s="195">
        <v>0</v>
      </c>
      <c r="U91" s="195">
        <v>9.48</v>
      </c>
      <c r="V91" s="195">
        <v>0.12</v>
      </c>
      <c r="W91" s="195">
        <v>2.2999999999999998</v>
      </c>
      <c r="X91" s="195">
        <v>1.23</v>
      </c>
      <c r="Y91" s="195">
        <v>0</v>
      </c>
      <c r="Z91" s="195">
        <v>1.97</v>
      </c>
      <c r="AA91" s="195">
        <v>0.64</v>
      </c>
      <c r="AB91" s="195">
        <v>0</v>
      </c>
      <c r="AC91" s="195">
        <v>1.55</v>
      </c>
      <c r="AD91" s="195">
        <v>6.82</v>
      </c>
      <c r="AE91" s="195">
        <v>0</v>
      </c>
      <c r="AF91" s="195">
        <v>0</v>
      </c>
      <c r="AG91" s="195">
        <v>0</v>
      </c>
      <c r="AH91" s="195">
        <v>0</v>
      </c>
      <c r="AI91" s="195">
        <v>8.0399999999999991</v>
      </c>
      <c r="AJ91" s="195">
        <v>0</v>
      </c>
      <c r="AK91" s="195">
        <v>2.6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2.4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5.47</v>
      </c>
      <c r="E92" s="195">
        <v>0</v>
      </c>
      <c r="F92" s="195">
        <v>0</v>
      </c>
      <c r="G92" s="195">
        <v>8</v>
      </c>
      <c r="H92" s="195">
        <v>0</v>
      </c>
      <c r="I92" s="195">
        <v>0</v>
      </c>
      <c r="J92" s="195">
        <v>20.04</v>
      </c>
      <c r="K92" s="195">
        <v>5.4</v>
      </c>
      <c r="L92" s="195">
        <v>2.13</v>
      </c>
      <c r="M92" s="195">
        <v>0</v>
      </c>
      <c r="N92" s="195">
        <v>0.99</v>
      </c>
      <c r="O92" s="195">
        <v>1.65</v>
      </c>
      <c r="P92" s="195">
        <v>2.2599999999999998</v>
      </c>
      <c r="Q92" s="195">
        <v>0.17</v>
      </c>
      <c r="R92" s="195">
        <v>0.35</v>
      </c>
      <c r="S92" s="195">
        <v>0.22</v>
      </c>
      <c r="T92" s="195">
        <v>0</v>
      </c>
      <c r="U92" s="195">
        <v>9.48</v>
      </c>
      <c r="V92" s="195">
        <v>0.12</v>
      </c>
      <c r="W92" s="195">
        <v>2.2999999999999998</v>
      </c>
      <c r="X92" s="195">
        <v>1.23</v>
      </c>
      <c r="Y92" s="195">
        <v>0</v>
      </c>
      <c r="Z92" s="195">
        <v>1.97</v>
      </c>
      <c r="AA92" s="195">
        <v>0.64</v>
      </c>
      <c r="AB92" s="195">
        <v>0</v>
      </c>
      <c r="AC92" s="195">
        <v>1.55</v>
      </c>
      <c r="AD92" s="195">
        <v>6.82</v>
      </c>
      <c r="AE92" s="195">
        <v>0</v>
      </c>
      <c r="AF92" s="195">
        <v>0</v>
      </c>
      <c r="AG92" s="195">
        <v>0</v>
      </c>
      <c r="AH92" s="195">
        <v>0</v>
      </c>
      <c r="AI92" s="195">
        <v>8.0399999999999991</v>
      </c>
      <c r="AJ92" s="195">
        <v>0</v>
      </c>
      <c r="AK92" s="195">
        <v>2.6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2.4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5.47</v>
      </c>
      <c r="E93" s="195">
        <v>0</v>
      </c>
      <c r="F93" s="195">
        <v>0</v>
      </c>
      <c r="G93" s="195">
        <v>8</v>
      </c>
      <c r="H93" s="195">
        <v>0</v>
      </c>
      <c r="I93" s="195">
        <v>0</v>
      </c>
      <c r="J93" s="195">
        <v>20.04</v>
      </c>
      <c r="K93" s="195">
        <v>5.4</v>
      </c>
      <c r="L93" s="195">
        <v>2.13</v>
      </c>
      <c r="M93" s="195">
        <v>0</v>
      </c>
      <c r="N93" s="195">
        <v>0.99</v>
      </c>
      <c r="O93" s="195">
        <v>1.65</v>
      </c>
      <c r="P93" s="195">
        <v>2.2599999999999998</v>
      </c>
      <c r="Q93" s="195">
        <v>0.17</v>
      </c>
      <c r="R93" s="195">
        <v>0.35</v>
      </c>
      <c r="S93" s="195">
        <v>0.22</v>
      </c>
      <c r="T93" s="195">
        <v>0</v>
      </c>
      <c r="U93" s="195">
        <v>9.48</v>
      </c>
      <c r="V93" s="195">
        <v>0.12</v>
      </c>
      <c r="W93" s="195">
        <v>2.2999999999999998</v>
      </c>
      <c r="X93" s="195">
        <v>1.23</v>
      </c>
      <c r="Y93" s="195">
        <v>0</v>
      </c>
      <c r="Z93" s="195">
        <v>1.97</v>
      </c>
      <c r="AA93" s="195">
        <v>0.64</v>
      </c>
      <c r="AB93" s="195">
        <v>0</v>
      </c>
      <c r="AC93" s="195">
        <v>1.55</v>
      </c>
      <c r="AD93" s="195">
        <v>6.82</v>
      </c>
      <c r="AE93" s="195">
        <v>0</v>
      </c>
      <c r="AF93" s="195">
        <v>0</v>
      </c>
      <c r="AG93" s="195">
        <v>0</v>
      </c>
      <c r="AH93" s="195">
        <v>0</v>
      </c>
      <c r="AI93" s="195">
        <v>8.0399999999999991</v>
      </c>
      <c r="AJ93" s="195">
        <v>0</v>
      </c>
      <c r="AK93" s="195">
        <v>2.6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2.4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5.47</v>
      </c>
      <c r="E94" s="195">
        <v>0</v>
      </c>
      <c r="F94" s="195">
        <v>0</v>
      </c>
      <c r="G94" s="195">
        <v>8</v>
      </c>
      <c r="H94" s="195">
        <v>0</v>
      </c>
      <c r="I94" s="195">
        <v>0</v>
      </c>
      <c r="J94" s="195">
        <v>20.04</v>
      </c>
      <c r="K94" s="195">
        <v>5.4</v>
      </c>
      <c r="L94" s="195">
        <v>2.13</v>
      </c>
      <c r="M94" s="195">
        <v>0</v>
      </c>
      <c r="N94" s="195">
        <v>0.99</v>
      </c>
      <c r="O94" s="195">
        <v>1.65</v>
      </c>
      <c r="P94" s="195">
        <v>2.2599999999999998</v>
      </c>
      <c r="Q94" s="195">
        <v>0.17</v>
      </c>
      <c r="R94" s="195">
        <v>0.35</v>
      </c>
      <c r="S94" s="195">
        <v>0.22</v>
      </c>
      <c r="T94" s="195">
        <v>0</v>
      </c>
      <c r="U94" s="195">
        <v>9.48</v>
      </c>
      <c r="V94" s="195">
        <v>0.12</v>
      </c>
      <c r="W94" s="195">
        <v>2.2999999999999998</v>
      </c>
      <c r="X94" s="195">
        <v>1.23</v>
      </c>
      <c r="Y94" s="195">
        <v>0</v>
      </c>
      <c r="Z94" s="195">
        <v>1.97</v>
      </c>
      <c r="AA94" s="195">
        <v>0.64</v>
      </c>
      <c r="AB94" s="195">
        <v>0</v>
      </c>
      <c r="AC94" s="195">
        <v>1.55</v>
      </c>
      <c r="AD94" s="195">
        <v>6.82</v>
      </c>
      <c r="AE94" s="195">
        <v>0</v>
      </c>
      <c r="AF94" s="195">
        <v>0</v>
      </c>
      <c r="AG94" s="195">
        <v>0</v>
      </c>
      <c r="AH94" s="195">
        <v>0</v>
      </c>
      <c r="AI94" s="195">
        <v>8.0399999999999991</v>
      </c>
      <c r="AJ94" s="195">
        <v>0</v>
      </c>
      <c r="AK94" s="195">
        <v>2.6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2.4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5.47</v>
      </c>
      <c r="E95" s="195">
        <v>0</v>
      </c>
      <c r="F95" s="195">
        <v>0</v>
      </c>
      <c r="G95" s="195">
        <v>8</v>
      </c>
      <c r="H95" s="195">
        <v>0</v>
      </c>
      <c r="I95" s="195">
        <v>0</v>
      </c>
      <c r="J95" s="195">
        <v>20.04</v>
      </c>
      <c r="K95" s="195">
        <v>5.4</v>
      </c>
      <c r="L95" s="195">
        <v>2.13</v>
      </c>
      <c r="M95" s="195">
        <v>0</v>
      </c>
      <c r="N95" s="195">
        <v>0.99</v>
      </c>
      <c r="O95" s="195">
        <v>1.65</v>
      </c>
      <c r="P95" s="195">
        <v>2.2599999999999998</v>
      </c>
      <c r="Q95" s="195">
        <v>0.17</v>
      </c>
      <c r="R95" s="195">
        <v>0.35</v>
      </c>
      <c r="S95" s="195">
        <v>0.22</v>
      </c>
      <c r="T95" s="195">
        <v>0</v>
      </c>
      <c r="U95" s="195">
        <v>9.48</v>
      </c>
      <c r="V95" s="195">
        <v>0.12</v>
      </c>
      <c r="W95" s="195">
        <v>2.2999999999999998</v>
      </c>
      <c r="X95" s="195">
        <v>1.23</v>
      </c>
      <c r="Y95" s="195">
        <v>0</v>
      </c>
      <c r="Z95" s="195">
        <v>1.97</v>
      </c>
      <c r="AA95" s="195">
        <v>0.64</v>
      </c>
      <c r="AB95" s="195">
        <v>0</v>
      </c>
      <c r="AC95" s="195">
        <v>1.55</v>
      </c>
      <c r="AD95" s="195">
        <v>6.82</v>
      </c>
      <c r="AE95" s="195">
        <v>0</v>
      </c>
      <c r="AF95" s="195">
        <v>0</v>
      </c>
      <c r="AG95" s="195">
        <v>0</v>
      </c>
      <c r="AH95" s="195">
        <v>0</v>
      </c>
      <c r="AI95" s="195">
        <v>8.0399999999999991</v>
      </c>
      <c r="AJ95" s="195">
        <v>0</v>
      </c>
      <c r="AK95" s="195">
        <v>2.6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2.4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5.47</v>
      </c>
      <c r="E96" s="195">
        <v>0</v>
      </c>
      <c r="F96" s="195">
        <v>0</v>
      </c>
      <c r="G96" s="195">
        <v>8</v>
      </c>
      <c r="H96" s="195">
        <v>0</v>
      </c>
      <c r="I96" s="195">
        <v>0</v>
      </c>
      <c r="J96" s="195">
        <v>20.04</v>
      </c>
      <c r="K96" s="195">
        <v>5.4</v>
      </c>
      <c r="L96" s="195">
        <v>2.13</v>
      </c>
      <c r="M96" s="195">
        <v>0</v>
      </c>
      <c r="N96" s="195">
        <v>0.99</v>
      </c>
      <c r="O96" s="195">
        <v>1.65</v>
      </c>
      <c r="P96" s="195">
        <v>2.2599999999999998</v>
      </c>
      <c r="Q96" s="195">
        <v>0.17</v>
      </c>
      <c r="R96" s="195">
        <v>0.35</v>
      </c>
      <c r="S96" s="195">
        <v>0.22</v>
      </c>
      <c r="T96" s="195">
        <v>0</v>
      </c>
      <c r="U96" s="195">
        <v>9.48</v>
      </c>
      <c r="V96" s="195">
        <v>0.12</v>
      </c>
      <c r="W96" s="195">
        <v>2.2999999999999998</v>
      </c>
      <c r="X96" s="195">
        <v>1.23</v>
      </c>
      <c r="Y96" s="195">
        <v>0</v>
      </c>
      <c r="Z96" s="195">
        <v>1.97</v>
      </c>
      <c r="AA96" s="195">
        <v>0.64</v>
      </c>
      <c r="AB96" s="195">
        <v>0</v>
      </c>
      <c r="AC96" s="195">
        <v>1.55</v>
      </c>
      <c r="AD96" s="195">
        <v>6.82</v>
      </c>
      <c r="AE96" s="195">
        <v>0</v>
      </c>
      <c r="AF96" s="195">
        <v>0</v>
      </c>
      <c r="AG96" s="195">
        <v>0</v>
      </c>
      <c r="AH96" s="195">
        <v>0</v>
      </c>
      <c r="AI96" s="195">
        <v>8.0399999999999991</v>
      </c>
      <c r="AJ96" s="195">
        <v>0</v>
      </c>
      <c r="AK96" s="195">
        <v>2.6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2.4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5.47</v>
      </c>
      <c r="E97" s="195">
        <v>0</v>
      </c>
      <c r="F97" s="195">
        <v>0</v>
      </c>
      <c r="G97" s="195">
        <v>8</v>
      </c>
      <c r="H97" s="195">
        <v>0</v>
      </c>
      <c r="I97" s="195">
        <v>0</v>
      </c>
      <c r="J97" s="195">
        <v>20.04</v>
      </c>
      <c r="K97" s="195">
        <v>5.4</v>
      </c>
      <c r="L97" s="195">
        <v>2.13</v>
      </c>
      <c r="M97" s="195">
        <v>0</v>
      </c>
      <c r="N97" s="195">
        <v>0.99</v>
      </c>
      <c r="O97" s="195">
        <v>1.65</v>
      </c>
      <c r="P97" s="195">
        <v>2.2599999999999998</v>
      </c>
      <c r="Q97" s="195">
        <v>0.17</v>
      </c>
      <c r="R97" s="195">
        <v>0.35</v>
      </c>
      <c r="S97" s="195">
        <v>0.22</v>
      </c>
      <c r="T97" s="195">
        <v>0</v>
      </c>
      <c r="U97" s="195">
        <v>9.48</v>
      </c>
      <c r="V97" s="195">
        <v>0.12</v>
      </c>
      <c r="W97" s="195">
        <v>2.19</v>
      </c>
      <c r="X97" s="195">
        <v>1.23</v>
      </c>
      <c r="Y97" s="195">
        <v>0</v>
      </c>
      <c r="Z97" s="195">
        <v>1.97</v>
      </c>
      <c r="AA97" s="195">
        <v>0.64</v>
      </c>
      <c r="AB97" s="195">
        <v>0</v>
      </c>
      <c r="AC97" s="195">
        <v>1.55</v>
      </c>
      <c r="AD97" s="195">
        <v>6.82</v>
      </c>
      <c r="AE97" s="195">
        <v>0</v>
      </c>
      <c r="AF97" s="195">
        <v>0</v>
      </c>
      <c r="AG97" s="195">
        <v>0</v>
      </c>
      <c r="AH97" s="195">
        <v>0</v>
      </c>
      <c r="AI97" s="195">
        <v>8.0399999999999991</v>
      </c>
      <c r="AJ97" s="195">
        <v>0</v>
      </c>
      <c r="AK97" s="195">
        <v>2.6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2.4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5.47</v>
      </c>
      <c r="E98" s="195">
        <v>0</v>
      </c>
      <c r="F98" s="195">
        <v>0</v>
      </c>
      <c r="G98" s="195">
        <v>8</v>
      </c>
      <c r="H98" s="195">
        <v>0</v>
      </c>
      <c r="I98" s="195">
        <v>0</v>
      </c>
      <c r="J98" s="195">
        <v>20.04</v>
      </c>
      <c r="K98" s="195">
        <v>5.4</v>
      </c>
      <c r="L98" s="195">
        <v>2.13</v>
      </c>
      <c r="M98" s="195">
        <v>0</v>
      </c>
      <c r="N98" s="195">
        <v>0.99</v>
      </c>
      <c r="O98" s="195">
        <v>1.65</v>
      </c>
      <c r="P98" s="195">
        <v>2.2599999999999998</v>
      </c>
      <c r="Q98" s="195">
        <v>0.17</v>
      </c>
      <c r="R98" s="195">
        <v>0.35</v>
      </c>
      <c r="S98" s="195">
        <v>0.22</v>
      </c>
      <c r="T98" s="195">
        <v>0</v>
      </c>
      <c r="U98" s="195">
        <v>9.48</v>
      </c>
      <c r="V98" s="195">
        <v>0.12</v>
      </c>
      <c r="W98" s="195">
        <v>2.19</v>
      </c>
      <c r="X98" s="195">
        <v>1.23</v>
      </c>
      <c r="Y98" s="195">
        <v>0</v>
      </c>
      <c r="Z98" s="195">
        <v>1.97</v>
      </c>
      <c r="AA98" s="195">
        <v>0.64</v>
      </c>
      <c r="AB98" s="195">
        <v>0</v>
      </c>
      <c r="AC98" s="195">
        <v>1.55</v>
      </c>
      <c r="AD98" s="195">
        <v>6.82</v>
      </c>
      <c r="AE98" s="195">
        <v>0</v>
      </c>
      <c r="AF98" s="195">
        <v>0</v>
      </c>
      <c r="AG98" s="195">
        <v>0</v>
      </c>
      <c r="AH98" s="195">
        <v>0</v>
      </c>
      <c r="AI98" s="195">
        <v>8.0399999999999991</v>
      </c>
      <c r="AJ98" s="195">
        <v>0</v>
      </c>
      <c r="AK98" s="195">
        <v>2.6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2.4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2.1092499999999997E-2</v>
      </c>
      <c r="E99">
        <f t="shared" si="0"/>
        <v>0</v>
      </c>
      <c r="F99">
        <f t="shared" si="0"/>
        <v>0</v>
      </c>
      <c r="G99">
        <f t="shared" si="0"/>
        <v>0.26508750000000003</v>
      </c>
      <c r="H99">
        <f t="shared" si="0"/>
        <v>0</v>
      </c>
      <c r="I99">
        <f t="shared" si="0"/>
        <v>0.16031999999999985</v>
      </c>
      <c r="J99">
        <f t="shared" si="0"/>
        <v>0.31989249999999958</v>
      </c>
      <c r="K99">
        <f t="shared" si="0"/>
        <v>0.13998249999999973</v>
      </c>
      <c r="L99">
        <f t="shared" si="0"/>
        <v>6.9614999999999913E-2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5.4239999999999941E-2</v>
      </c>
      <c r="Q99">
        <f t="shared" si="0"/>
        <v>1.0647500000000001E-2</v>
      </c>
      <c r="R99">
        <f t="shared" si="0"/>
        <v>8.6875000000000164E-3</v>
      </c>
      <c r="S99">
        <f t="shared" si="0"/>
        <v>1.002999999999999E-2</v>
      </c>
      <c r="T99">
        <f t="shared" si="0"/>
        <v>0</v>
      </c>
      <c r="U99">
        <f t="shared" si="0"/>
        <v>0.22759999999999983</v>
      </c>
      <c r="V99">
        <f t="shared" si="0"/>
        <v>2.8824999999999957E-3</v>
      </c>
      <c r="W99">
        <f t="shared" si="0"/>
        <v>2.383749999999998E-2</v>
      </c>
      <c r="X99">
        <f t="shared" si="0"/>
        <v>2.9585000000000028E-2</v>
      </c>
      <c r="Y99">
        <f t="shared" si="0"/>
        <v>0</v>
      </c>
      <c r="Z99">
        <f t="shared" si="0"/>
        <v>4.7279999999999982E-2</v>
      </c>
      <c r="AA99">
        <f t="shared" si="0"/>
        <v>1.5360000000000011E-2</v>
      </c>
      <c r="AB99">
        <f t="shared" si="0"/>
        <v>0</v>
      </c>
      <c r="AC99">
        <f t="shared" si="0"/>
        <v>3.7199999999999997E-2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0.1929599999999998</v>
      </c>
      <c r="AJ99">
        <f t="shared" si="0"/>
        <v>0</v>
      </c>
      <c r="AK99">
        <f t="shared" si="0"/>
        <v>9.5300000000000176E-2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5.2309699999999992</v>
      </c>
      <c r="AP99">
        <f t="shared" si="0"/>
        <v>3.9549999999999984E-3</v>
      </c>
      <c r="AQ99">
        <f t="shared" si="0"/>
        <v>0</v>
      </c>
      <c r="AR99">
        <f t="shared" si="0"/>
        <v>0.13461999999999999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-0.08</v>
      </c>
      <c r="AH3" s="195">
        <v>0</v>
      </c>
      <c r="AI3" s="195">
        <v>3.03</v>
      </c>
      <c r="AJ3" s="195">
        <v>0</v>
      </c>
      <c r="AK3" s="195">
        <v>1.07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-0.08</v>
      </c>
      <c r="AH4" s="195">
        <v>0</v>
      </c>
      <c r="AI4" s="195">
        <v>3.03</v>
      </c>
      <c r="AJ4" s="195">
        <v>0</v>
      </c>
      <c r="AK4" s="195">
        <v>1.07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-0.08</v>
      </c>
      <c r="AH5" s="195">
        <v>0</v>
      </c>
      <c r="AI5" s="195">
        <v>3.03</v>
      </c>
      <c r="AJ5" s="195">
        <v>0</v>
      </c>
      <c r="AK5" s="195">
        <v>1.07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-0.08</v>
      </c>
      <c r="AH6" s="195">
        <v>0</v>
      </c>
      <c r="AI6" s="195">
        <v>3.03</v>
      </c>
      <c r="AJ6" s="195">
        <v>0</v>
      </c>
      <c r="AK6" s="195">
        <v>1.07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-0.08</v>
      </c>
      <c r="AH7" s="195">
        <v>0</v>
      </c>
      <c r="AI7" s="195">
        <v>3.03</v>
      </c>
      <c r="AJ7" s="195">
        <v>0</v>
      </c>
      <c r="AK7" s="195">
        <v>1.07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-0.08</v>
      </c>
      <c r="AH8" s="195">
        <v>0</v>
      </c>
      <c r="AI8" s="195">
        <v>3.03</v>
      </c>
      <c r="AJ8" s="195">
        <v>0</v>
      </c>
      <c r="AK8" s="195">
        <v>1.07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-0.08</v>
      </c>
      <c r="AH9" s="195">
        <v>0</v>
      </c>
      <c r="AI9" s="195">
        <v>3.03</v>
      </c>
      <c r="AJ9" s="195">
        <v>0</v>
      </c>
      <c r="AK9" s="195">
        <v>0.91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-0.08</v>
      </c>
      <c r="AH10" s="195">
        <v>0</v>
      </c>
      <c r="AI10" s="195">
        <v>3.03</v>
      </c>
      <c r="AJ10" s="195">
        <v>0</v>
      </c>
      <c r="AK10" s="195">
        <v>0.91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-0.08</v>
      </c>
      <c r="AH11" s="195">
        <v>0</v>
      </c>
      <c r="AI11" s="195">
        <v>3.03</v>
      </c>
      <c r="AJ11" s="195">
        <v>0</v>
      </c>
      <c r="AK11" s="195">
        <v>0.84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-0.08</v>
      </c>
      <c r="AH12" s="195">
        <v>0</v>
      </c>
      <c r="AI12" s="195">
        <v>3.03</v>
      </c>
      <c r="AJ12" s="195">
        <v>0</v>
      </c>
      <c r="AK12" s="195">
        <v>0.84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-0.08</v>
      </c>
      <c r="AH13" s="195">
        <v>0</v>
      </c>
      <c r="AI13" s="195">
        <v>3.03</v>
      </c>
      <c r="AJ13" s="195">
        <v>0</v>
      </c>
      <c r="AK13" s="195">
        <v>0.84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-0.08</v>
      </c>
      <c r="AH14" s="195">
        <v>0</v>
      </c>
      <c r="AI14" s="195">
        <v>3.03</v>
      </c>
      <c r="AJ14" s="195">
        <v>0</v>
      </c>
      <c r="AK14" s="195">
        <v>0.84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-0.08</v>
      </c>
      <c r="AH15" s="195">
        <v>0</v>
      </c>
      <c r="AI15" s="195">
        <v>3.03</v>
      </c>
      <c r="AJ15" s="195">
        <v>0</v>
      </c>
      <c r="AK15" s="195">
        <v>0.84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-0.08</v>
      </c>
      <c r="AH16" s="195">
        <v>0</v>
      </c>
      <c r="AI16" s="195">
        <v>3.03</v>
      </c>
      <c r="AJ16" s="195">
        <v>0</v>
      </c>
      <c r="AK16" s="195">
        <v>0.84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-0.08</v>
      </c>
      <c r="AH17" s="195">
        <v>0</v>
      </c>
      <c r="AI17" s="195">
        <v>3.03</v>
      </c>
      <c r="AJ17" s="195">
        <v>0</v>
      </c>
      <c r="AK17" s="195">
        <v>0.84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-0.08</v>
      </c>
      <c r="AH18" s="195">
        <v>0</v>
      </c>
      <c r="AI18" s="195">
        <v>3.03</v>
      </c>
      <c r="AJ18" s="195">
        <v>0</v>
      </c>
      <c r="AK18" s="195">
        <v>0.84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-0.08</v>
      </c>
      <c r="AH19" s="195">
        <v>0</v>
      </c>
      <c r="AI19" s="195">
        <v>3.03</v>
      </c>
      <c r="AJ19" s="195">
        <v>0</v>
      </c>
      <c r="AK19" s="195">
        <v>0.84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-0.08</v>
      </c>
      <c r="AH20" s="195">
        <v>0</v>
      </c>
      <c r="AI20" s="195">
        <v>3.03</v>
      </c>
      <c r="AJ20" s="195">
        <v>0</v>
      </c>
      <c r="AK20" s="195">
        <v>0.84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-0.08</v>
      </c>
      <c r="AH21" s="195">
        <v>0</v>
      </c>
      <c r="AI21" s="195">
        <v>3.03</v>
      </c>
      <c r="AJ21" s="195">
        <v>0</v>
      </c>
      <c r="AK21" s="195">
        <v>0.84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-0.08</v>
      </c>
      <c r="AH22" s="195">
        <v>0</v>
      </c>
      <c r="AI22" s="195">
        <v>3.03</v>
      </c>
      <c r="AJ22" s="195">
        <v>0</v>
      </c>
      <c r="AK22" s="195">
        <v>0.84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-0.08</v>
      </c>
      <c r="AH23" s="195">
        <v>0</v>
      </c>
      <c r="AI23" s="195">
        <v>3.03</v>
      </c>
      <c r="AJ23" s="195">
        <v>0</v>
      </c>
      <c r="AK23" s="195">
        <v>0.84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-0.08</v>
      </c>
      <c r="AH24" s="195">
        <v>0</v>
      </c>
      <c r="AI24" s="195">
        <v>3.03</v>
      </c>
      <c r="AJ24" s="195">
        <v>0</v>
      </c>
      <c r="AK24" s="195">
        <v>0.84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-0.08</v>
      </c>
      <c r="AH25" s="195">
        <v>0</v>
      </c>
      <c r="AI25" s="195">
        <v>3.03</v>
      </c>
      <c r="AJ25" s="195">
        <v>0</v>
      </c>
      <c r="AK25" s="195">
        <v>0.84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-0.08</v>
      </c>
      <c r="AH26" s="195">
        <v>0</v>
      </c>
      <c r="AI26" s="195">
        <v>3.03</v>
      </c>
      <c r="AJ26" s="195">
        <v>0</v>
      </c>
      <c r="AK26" s="195">
        <v>0.84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-0.08</v>
      </c>
      <c r="AH27" s="195">
        <v>0</v>
      </c>
      <c r="AI27" s="195">
        <v>3.03</v>
      </c>
      <c r="AJ27" s="195">
        <v>0</v>
      </c>
      <c r="AK27" s="195">
        <v>0.84</v>
      </c>
      <c r="AL27" s="195">
        <v>0</v>
      </c>
      <c r="AM27" s="195">
        <v>0</v>
      </c>
      <c r="AN27" s="195">
        <v>0</v>
      </c>
      <c r="AO27" s="195">
        <v>21.66</v>
      </c>
      <c r="AP27" s="195">
        <v>0.11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-0.08</v>
      </c>
      <c r="AH28" s="195">
        <v>0</v>
      </c>
      <c r="AI28" s="195">
        <v>3.03</v>
      </c>
      <c r="AJ28" s="195">
        <v>0</v>
      </c>
      <c r="AK28" s="195">
        <v>0.84</v>
      </c>
      <c r="AL28" s="195">
        <v>0</v>
      </c>
      <c r="AM28" s="195">
        <v>0</v>
      </c>
      <c r="AN28" s="195">
        <v>0</v>
      </c>
      <c r="AO28" s="195">
        <v>21.66</v>
      </c>
      <c r="AP28" s="195">
        <v>0.11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-0.08</v>
      </c>
      <c r="AH29" s="195">
        <v>0</v>
      </c>
      <c r="AI29" s="195">
        <v>3.03</v>
      </c>
      <c r="AJ29" s="195">
        <v>0</v>
      </c>
      <c r="AK29" s="195">
        <v>0.84</v>
      </c>
      <c r="AL29" s="195">
        <v>0</v>
      </c>
      <c r="AM29" s="195">
        <v>0</v>
      </c>
      <c r="AN29" s="195">
        <v>0</v>
      </c>
      <c r="AO29" s="195">
        <v>21.66</v>
      </c>
      <c r="AP29" s="195">
        <v>0.11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-0.08</v>
      </c>
      <c r="AH30" s="195">
        <v>0</v>
      </c>
      <c r="AI30" s="195">
        <v>3.03</v>
      </c>
      <c r="AJ30" s="195">
        <v>0</v>
      </c>
      <c r="AK30" s="195">
        <v>0.84</v>
      </c>
      <c r="AL30" s="195">
        <v>0</v>
      </c>
      <c r="AM30" s="195">
        <v>0</v>
      </c>
      <c r="AN30" s="195">
        <v>0</v>
      </c>
      <c r="AO30" s="195">
        <v>21.66</v>
      </c>
      <c r="AP30" s="195">
        <v>0.11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-0.08</v>
      </c>
      <c r="AH31" s="195">
        <v>0</v>
      </c>
      <c r="AI31" s="195">
        <v>3.03</v>
      </c>
      <c r="AJ31" s="195">
        <v>0</v>
      </c>
      <c r="AK31" s="195">
        <v>0.84</v>
      </c>
      <c r="AL31" s="195">
        <v>0</v>
      </c>
      <c r="AM31" s="195">
        <v>0</v>
      </c>
      <c r="AN31" s="195">
        <v>0</v>
      </c>
      <c r="AO31" s="195">
        <v>21.66</v>
      </c>
      <c r="AP31" s="195">
        <v>0.11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-0.08</v>
      </c>
      <c r="AH32" s="195">
        <v>0</v>
      </c>
      <c r="AI32" s="195">
        <v>3.03</v>
      </c>
      <c r="AJ32" s="195">
        <v>0</v>
      </c>
      <c r="AK32" s="195">
        <v>0.84</v>
      </c>
      <c r="AL32" s="195">
        <v>0</v>
      </c>
      <c r="AM32" s="195">
        <v>0</v>
      </c>
      <c r="AN32" s="195">
        <v>0</v>
      </c>
      <c r="AO32" s="195">
        <v>21.66</v>
      </c>
      <c r="AP32" s="195">
        <v>0.11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-0.08</v>
      </c>
      <c r="AH33" s="195">
        <v>0</v>
      </c>
      <c r="AI33" s="195">
        <v>3.03</v>
      </c>
      <c r="AJ33" s="195">
        <v>0</v>
      </c>
      <c r="AK33" s="195">
        <v>0.84</v>
      </c>
      <c r="AL33" s="195">
        <v>0</v>
      </c>
      <c r="AM33" s="195">
        <v>0</v>
      </c>
      <c r="AN33" s="195">
        <v>0</v>
      </c>
      <c r="AO33" s="195">
        <v>21.66</v>
      </c>
      <c r="AP33" s="195">
        <v>0.11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-0.08</v>
      </c>
      <c r="AH34" s="195">
        <v>0</v>
      </c>
      <c r="AI34" s="195">
        <v>3.03</v>
      </c>
      <c r="AJ34" s="195">
        <v>0</v>
      </c>
      <c r="AK34" s="195">
        <v>0.84</v>
      </c>
      <c r="AL34" s="195">
        <v>0</v>
      </c>
      <c r="AM34" s="195">
        <v>0</v>
      </c>
      <c r="AN34" s="195">
        <v>0</v>
      </c>
      <c r="AO34" s="195">
        <v>21.66</v>
      </c>
      <c r="AP34" s="195">
        <v>0.11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-0.08</v>
      </c>
      <c r="AH35" s="195">
        <v>0</v>
      </c>
      <c r="AI35" s="195">
        <v>3.03</v>
      </c>
      <c r="AJ35" s="195">
        <v>0</v>
      </c>
      <c r="AK35" s="195">
        <v>0.84</v>
      </c>
      <c r="AL35" s="195">
        <v>0</v>
      </c>
      <c r="AM35" s="195">
        <v>0</v>
      </c>
      <c r="AN35" s="195">
        <v>0</v>
      </c>
      <c r="AO35" s="195">
        <v>21.66</v>
      </c>
      <c r="AP35" s="195">
        <v>0.11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-0.08</v>
      </c>
      <c r="AH36" s="195">
        <v>0</v>
      </c>
      <c r="AI36" s="195">
        <v>3.03</v>
      </c>
      <c r="AJ36" s="195">
        <v>0</v>
      </c>
      <c r="AK36" s="195">
        <v>0.84</v>
      </c>
      <c r="AL36" s="195">
        <v>0</v>
      </c>
      <c r="AM36" s="195">
        <v>0</v>
      </c>
      <c r="AN36" s="195">
        <v>0</v>
      </c>
      <c r="AO36" s="195">
        <v>21.66</v>
      </c>
      <c r="AP36" s="195">
        <v>0.11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-0.08</v>
      </c>
      <c r="AH37" s="195">
        <v>0</v>
      </c>
      <c r="AI37" s="195">
        <v>3.03</v>
      </c>
      <c r="AJ37" s="195">
        <v>0</v>
      </c>
      <c r="AK37" s="195">
        <v>0.84</v>
      </c>
      <c r="AL37" s="195">
        <v>0</v>
      </c>
      <c r="AM37" s="195">
        <v>0</v>
      </c>
      <c r="AN37" s="195">
        <v>0</v>
      </c>
      <c r="AO37" s="195">
        <v>21.66</v>
      </c>
      <c r="AP37" s="195">
        <v>0.11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-0.08</v>
      </c>
      <c r="AH38" s="195">
        <v>0</v>
      </c>
      <c r="AI38" s="195">
        <v>3.03</v>
      </c>
      <c r="AJ38" s="195">
        <v>0</v>
      </c>
      <c r="AK38" s="195">
        <v>0.84</v>
      </c>
      <c r="AL38" s="195">
        <v>0</v>
      </c>
      <c r="AM38" s="195">
        <v>0</v>
      </c>
      <c r="AN38" s="195">
        <v>0</v>
      </c>
      <c r="AO38" s="195">
        <v>21.66</v>
      </c>
      <c r="AP38" s="195">
        <v>0.11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-0.08</v>
      </c>
      <c r="AH39" s="195">
        <v>0</v>
      </c>
      <c r="AI39" s="195">
        <v>3.03</v>
      </c>
      <c r="AJ39" s="195">
        <v>0</v>
      </c>
      <c r="AK39" s="195">
        <v>0.84</v>
      </c>
      <c r="AL39" s="195">
        <v>0</v>
      </c>
      <c r="AM39" s="195">
        <v>0</v>
      </c>
      <c r="AN39" s="195">
        <v>0</v>
      </c>
      <c r="AO39" s="195">
        <v>21.66</v>
      </c>
      <c r="AP39" s="195">
        <v>0.11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-0.08</v>
      </c>
      <c r="AH40" s="195">
        <v>0</v>
      </c>
      <c r="AI40" s="195">
        <v>3.03</v>
      </c>
      <c r="AJ40" s="195">
        <v>0</v>
      </c>
      <c r="AK40" s="195">
        <v>0.84</v>
      </c>
      <c r="AL40" s="195">
        <v>0</v>
      </c>
      <c r="AM40" s="195">
        <v>0</v>
      </c>
      <c r="AN40" s="195">
        <v>0</v>
      </c>
      <c r="AO40" s="195">
        <v>21.66</v>
      </c>
      <c r="AP40" s="195">
        <v>0.11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-0.08</v>
      </c>
      <c r="AH41" s="195">
        <v>0</v>
      </c>
      <c r="AI41" s="195">
        <v>3.03</v>
      </c>
      <c r="AJ41" s="195">
        <v>0</v>
      </c>
      <c r="AK41" s="195">
        <v>0.84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-0.08</v>
      </c>
      <c r="AH42" s="195">
        <v>0</v>
      </c>
      <c r="AI42" s="195">
        <v>3.03</v>
      </c>
      <c r="AJ42" s="195">
        <v>0</v>
      </c>
      <c r="AK42" s="195">
        <v>0.84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-0.08</v>
      </c>
      <c r="AH43" s="195">
        <v>0</v>
      </c>
      <c r="AI43" s="195">
        <v>3.03</v>
      </c>
      <c r="AJ43" s="195">
        <v>0</v>
      </c>
      <c r="AK43" s="195">
        <v>0.84</v>
      </c>
      <c r="AL43" s="195">
        <v>0</v>
      </c>
      <c r="AM43" s="195">
        <v>0</v>
      </c>
      <c r="AN43" s="195">
        <v>0</v>
      </c>
      <c r="AO43" s="195">
        <v>22.34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-0.08</v>
      </c>
      <c r="AH44" s="195">
        <v>0</v>
      </c>
      <c r="AI44" s="195">
        <v>3.03</v>
      </c>
      <c r="AJ44" s="195">
        <v>0</v>
      </c>
      <c r="AK44" s="195">
        <v>0.84</v>
      </c>
      <c r="AL44" s="195">
        <v>0</v>
      </c>
      <c r="AM44" s="195">
        <v>0</v>
      </c>
      <c r="AN44" s="195">
        <v>0</v>
      </c>
      <c r="AO44" s="195">
        <v>22.34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-0.08</v>
      </c>
      <c r="AH45" s="195">
        <v>0</v>
      </c>
      <c r="AI45" s="195">
        <v>3.03</v>
      </c>
      <c r="AJ45" s="195">
        <v>0</v>
      </c>
      <c r="AK45" s="195">
        <v>0.84</v>
      </c>
      <c r="AL45" s="195">
        <v>0</v>
      </c>
      <c r="AM45" s="195">
        <v>0</v>
      </c>
      <c r="AN45" s="195">
        <v>0</v>
      </c>
      <c r="AO45" s="195">
        <v>22.34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-0.08</v>
      </c>
      <c r="AH46" s="195">
        <v>0</v>
      </c>
      <c r="AI46" s="195">
        <v>3.03</v>
      </c>
      <c r="AJ46" s="195">
        <v>0</v>
      </c>
      <c r="AK46" s="195">
        <v>0.84</v>
      </c>
      <c r="AL46" s="195">
        <v>0</v>
      </c>
      <c r="AM46" s="195">
        <v>0</v>
      </c>
      <c r="AN46" s="195">
        <v>0</v>
      </c>
      <c r="AO46" s="195">
        <v>22.34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-0.08</v>
      </c>
      <c r="AH47" s="195">
        <v>0</v>
      </c>
      <c r="AI47" s="195">
        <v>3.03</v>
      </c>
      <c r="AJ47" s="195">
        <v>0</v>
      </c>
      <c r="AK47" s="195">
        <v>0.84</v>
      </c>
      <c r="AL47" s="195">
        <v>0</v>
      </c>
      <c r="AM47" s="195">
        <v>0</v>
      </c>
      <c r="AN47" s="195">
        <v>0</v>
      </c>
      <c r="AO47" s="195">
        <v>22.34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-0.08</v>
      </c>
      <c r="AH48" s="195">
        <v>0</v>
      </c>
      <c r="AI48" s="195">
        <v>3.03</v>
      </c>
      <c r="AJ48" s="195">
        <v>0</v>
      </c>
      <c r="AK48" s="195">
        <v>0.84</v>
      </c>
      <c r="AL48" s="195">
        <v>0</v>
      </c>
      <c r="AM48" s="195">
        <v>0</v>
      </c>
      <c r="AN48" s="195">
        <v>0</v>
      </c>
      <c r="AO48" s="195">
        <v>22.34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-0.08</v>
      </c>
      <c r="AH49" s="195">
        <v>0</v>
      </c>
      <c r="AI49" s="195">
        <v>3.03</v>
      </c>
      <c r="AJ49" s="195">
        <v>0</v>
      </c>
      <c r="AK49" s="195">
        <v>0.84</v>
      </c>
      <c r="AL49" s="195">
        <v>0</v>
      </c>
      <c r="AM49" s="195">
        <v>0</v>
      </c>
      <c r="AN49" s="195">
        <v>0</v>
      </c>
      <c r="AO49" s="195">
        <v>22.34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-0.08</v>
      </c>
      <c r="AH50" s="195">
        <v>0</v>
      </c>
      <c r="AI50" s="195">
        <v>3.03</v>
      </c>
      <c r="AJ50" s="195">
        <v>0</v>
      </c>
      <c r="AK50" s="195">
        <v>0.84</v>
      </c>
      <c r="AL50" s="195">
        <v>0</v>
      </c>
      <c r="AM50" s="195">
        <v>0</v>
      </c>
      <c r="AN50" s="195">
        <v>0</v>
      </c>
      <c r="AO50" s="195">
        <v>22.34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-0.08</v>
      </c>
      <c r="AH51" s="195">
        <v>0</v>
      </c>
      <c r="AI51" s="195">
        <v>3.03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19.079999999999998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-0.08</v>
      </c>
      <c r="AH52" s="195">
        <v>0</v>
      </c>
      <c r="AI52" s="195">
        <v>3.03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20.48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-0.08</v>
      </c>
      <c r="AH53" s="195">
        <v>0</v>
      </c>
      <c r="AI53" s="195">
        <v>3.03</v>
      </c>
      <c r="AJ53" s="195">
        <v>0</v>
      </c>
      <c r="AK53" s="195">
        <v>0.84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-0.08</v>
      </c>
      <c r="AH54" s="195">
        <v>0</v>
      </c>
      <c r="AI54" s="195">
        <v>3.03</v>
      </c>
      <c r="AJ54" s="195">
        <v>0</v>
      </c>
      <c r="AK54" s="195">
        <v>0.84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-0.08</v>
      </c>
      <c r="AH55" s="195">
        <v>0</v>
      </c>
      <c r="AI55" s="195">
        <v>3.03</v>
      </c>
      <c r="AJ55" s="195">
        <v>0</v>
      </c>
      <c r="AK55" s="195">
        <v>0.84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-0.08</v>
      </c>
      <c r="AH56" s="195">
        <v>0</v>
      </c>
      <c r="AI56" s="195">
        <v>3.03</v>
      </c>
      <c r="AJ56" s="195">
        <v>0</v>
      </c>
      <c r="AK56" s="195">
        <v>0.84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-0.08</v>
      </c>
      <c r="AH57" s="195">
        <v>0</v>
      </c>
      <c r="AI57" s="195">
        <v>3.03</v>
      </c>
      <c r="AJ57" s="195">
        <v>0</v>
      </c>
      <c r="AK57" s="195">
        <v>0.84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-0.08</v>
      </c>
      <c r="AH58" s="195">
        <v>0</v>
      </c>
      <c r="AI58" s="195">
        <v>3.03</v>
      </c>
      <c r="AJ58" s="195">
        <v>0</v>
      </c>
      <c r="AK58" s="195">
        <v>0.84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-0.08</v>
      </c>
      <c r="AH59" s="195">
        <v>0</v>
      </c>
      <c r="AI59" s="195">
        <v>3.03</v>
      </c>
      <c r="AJ59" s="195">
        <v>0</v>
      </c>
      <c r="AK59" s="195">
        <v>0.84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-0.08</v>
      </c>
      <c r="AH60" s="195">
        <v>0</v>
      </c>
      <c r="AI60" s="195">
        <v>3.03</v>
      </c>
      <c r="AJ60" s="195">
        <v>0</v>
      </c>
      <c r="AK60" s="195">
        <v>0.84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-0.08</v>
      </c>
      <c r="AH61" s="195">
        <v>0</v>
      </c>
      <c r="AI61" s="195">
        <v>3.03</v>
      </c>
      <c r="AJ61" s="195">
        <v>0</v>
      </c>
      <c r="AK61" s="195">
        <v>0.84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-0.08</v>
      </c>
      <c r="AH62" s="195">
        <v>0</v>
      </c>
      <c r="AI62" s="195">
        <v>3.03</v>
      </c>
      <c r="AJ62" s="195">
        <v>0</v>
      </c>
      <c r="AK62" s="195">
        <v>0.84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-0.08</v>
      </c>
      <c r="AH63" s="195">
        <v>0</v>
      </c>
      <c r="AI63" s="195">
        <v>3.03</v>
      </c>
      <c r="AJ63" s="195">
        <v>0</v>
      </c>
      <c r="AK63" s="195">
        <v>0.84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-0.08</v>
      </c>
      <c r="AH64" s="195">
        <v>0</v>
      </c>
      <c r="AI64" s="195">
        <v>3.03</v>
      </c>
      <c r="AJ64" s="195">
        <v>0</v>
      </c>
      <c r="AK64" s="195">
        <v>0.84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-0.08</v>
      </c>
      <c r="AH65" s="195">
        <v>0</v>
      </c>
      <c r="AI65" s="195">
        <v>3.03</v>
      </c>
      <c r="AJ65" s="195">
        <v>0</v>
      </c>
      <c r="AK65" s="195">
        <v>0.84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-0.08</v>
      </c>
      <c r="AH66" s="195">
        <v>0</v>
      </c>
      <c r="AI66" s="195">
        <v>3.03</v>
      </c>
      <c r="AJ66" s="195">
        <v>0</v>
      </c>
      <c r="AK66" s="195">
        <v>0.84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-0.08</v>
      </c>
      <c r="AH67" s="195">
        <v>0</v>
      </c>
      <c r="AI67" s="195">
        <v>3.03</v>
      </c>
      <c r="AJ67" s="195">
        <v>0</v>
      </c>
      <c r="AK67" s="195">
        <v>-2.16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-0.08</v>
      </c>
      <c r="AH68" s="195">
        <v>0</v>
      </c>
      <c r="AI68" s="195">
        <v>3.03</v>
      </c>
      <c r="AJ68" s="195">
        <v>0</v>
      </c>
      <c r="AK68" s="195">
        <v>-2.16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-0.08</v>
      </c>
      <c r="AH69" s="195">
        <v>0</v>
      </c>
      <c r="AI69" s="195">
        <v>3.03</v>
      </c>
      <c r="AJ69" s="195">
        <v>0</v>
      </c>
      <c r="AK69" s="195">
        <v>-1.94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-0.08</v>
      </c>
      <c r="AH70" s="195">
        <v>0</v>
      </c>
      <c r="AI70" s="195">
        <v>3.03</v>
      </c>
      <c r="AJ70" s="195">
        <v>0</v>
      </c>
      <c r="AK70" s="195">
        <v>-1.94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-0.08</v>
      </c>
      <c r="AH71" s="195">
        <v>0</v>
      </c>
      <c r="AI71" s="195">
        <v>3.03</v>
      </c>
      <c r="AJ71" s="195">
        <v>0</v>
      </c>
      <c r="AK71" s="195">
        <v>-1.94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-0.08</v>
      </c>
      <c r="AH72" s="195">
        <v>0</v>
      </c>
      <c r="AI72" s="195">
        <v>3.03</v>
      </c>
      <c r="AJ72" s="195">
        <v>0</v>
      </c>
      <c r="AK72" s="195">
        <v>-1.94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-2.94</v>
      </c>
      <c r="AH73" s="195">
        <v>0</v>
      </c>
      <c r="AI73" s="195">
        <v>3.03</v>
      </c>
      <c r="AJ73" s="195">
        <v>0</v>
      </c>
      <c r="AK73" s="195">
        <v>-1.94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-2.94</v>
      </c>
      <c r="AH74" s="195">
        <v>0</v>
      </c>
      <c r="AI74" s="195">
        <v>3.03</v>
      </c>
      <c r="AJ74" s="195">
        <v>0</v>
      </c>
      <c r="AK74" s="195">
        <v>-1.94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-2.94</v>
      </c>
      <c r="AH75" s="195">
        <v>0</v>
      </c>
      <c r="AI75" s="195">
        <v>3.03</v>
      </c>
      <c r="AJ75" s="195">
        <v>0</v>
      </c>
      <c r="AK75" s="195">
        <v>-1.94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-2.94</v>
      </c>
      <c r="AH76" s="195">
        <v>0</v>
      </c>
      <c r="AI76" s="195">
        <v>3.03</v>
      </c>
      <c r="AJ76" s="195">
        <v>0</v>
      </c>
      <c r="AK76" s="195">
        <v>-1.94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-2.94</v>
      </c>
      <c r="AH77" s="195">
        <v>0</v>
      </c>
      <c r="AI77" s="195">
        <v>3.03</v>
      </c>
      <c r="AJ77" s="195">
        <v>0</v>
      </c>
      <c r="AK77" s="195">
        <v>-1.94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-2.94</v>
      </c>
      <c r="AH78" s="195">
        <v>0</v>
      </c>
      <c r="AI78" s="195">
        <v>3.03</v>
      </c>
      <c r="AJ78" s="195">
        <v>0</v>
      </c>
      <c r="AK78" s="195">
        <v>-1.94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-2.94</v>
      </c>
      <c r="AH79" s="195">
        <v>0</v>
      </c>
      <c r="AI79" s="195">
        <v>3.03</v>
      </c>
      <c r="AJ79" s="195">
        <v>0</v>
      </c>
      <c r="AK79" s="195">
        <v>0.28999999999999998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-2.94</v>
      </c>
      <c r="AH80" s="195">
        <v>0</v>
      </c>
      <c r="AI80" s="195">
        <v>3.03</v>
      </c>
      <c r="AJ80" s="195">
        <v>0</v>
      </c>
      <c r="AK80" s="195">
        <v>0.28999999999999998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-2.94</v>
      </c>
      <c r="AH81" s="195">
        <v>0</v>
      </c>
      <c r="AI81" s="195">
        <v>3.03</v>
      </c>
      <c r="AJ81" s="195">
        <v>0</v>
      </c>
      <c r="AK81" s="195">
        <v>0.28999999999999998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-2.94</v>
      </c>
      <c r="AH82" s="195">
        <v>0</v>
      </c>
      <c r="AI82" s="195">
        <v>3.03</v>
      </c>
      <c r="AJ82" s="195">
        <v>0</v>
      </c>
      <c r="AK82" s="195">
        <v>0.28999999999999998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-2.94</v>
      </c>
      <c r="AH83" s="195">
        <v>0</v>
      </c>
      <c r="AI83" s="195">
        <v>3.03</v>
      </c>
      <c r="AJ83" s="195">
        <v>0</v>
      </c>
      <c r="AK83" s="195">
        <v>0.28999999999999998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-2.94</v>
      </c>
      <c r="AH84" s="195">
        <v>0</v>
      </c>
      <c r="AI84" s="195">
        <v>3.03</v>
      </c>
      <c r="AJ84" s="195">
        <v>0</v>
      </c>
      <c r="AK84" s="195">
        <v>0.28999999999999998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-2.94</v>
      </c>
      <c r="AH85" s="195">
        <v>0</v>
      </c>
      <c r="AI85" s="195">
        <v>3.03</v>
      </c>
      <c r="AJ85" s="195">
        <v>0</v>
      </c>
      <c r="AK85" s="195">
        <v>0.28999999999999998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-2.94</v>
      </c>
      <c r="AH86" s="195">
        <v>0</v>
      </c>
      <c r="AI86" s="195">
        <v>3.03</v>
      </c>
      <c r="AJ86" s="195">
        <v>0</v>
      </c>
      <c r="AK86" s="195">
        <v>0.28999999999999998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-2.94</v>
      </c>
      <c r="AH87" s="195">
        <v>0</v>
      </c>
      <c r="AI87" s="195">
        <v>3.03</v>
      </c>
      <c r="AJ87" s="195">
        <v>0</v>
      </c>
      <c r="AK87" s="195">
        <v>0.28999999999999998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-2.94</v>
      </c>
      <c r="AH88" s="195">
        <v>0</v>
      </c>
      <c r="AI88" s="195">
        <v>3.03</v>
      </c>
      <c r="AJ88" s="195">
        <v>0</v>
      </c>
      <c r="AK88" s="195">
        <v>0.28999999999999998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-2.94</v>
      </c>
      <c r="AH89" s="195">
        <v>0</v>
      </c>
      <c r="AI89" s="195">
        <v>3.03</v>
      </c>
      <c r="AJ89" s="195">
        <v>0</v>
      </c>
      <c r="AK89" s="195">
        <v>0.28999999999999998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-2.94</v>
      </c>
      <c r="AH90" s="195">
        <v>0</v>
      </c>
      <c r="AI90" s="195">
        <v>3.03</v>
      </c>
      <c r="AJ90" s="195">
        <v>0</v>
      </c>
      <c r="AK90" s="195">
        <v>0.28999999999999998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-2.94</v>
      </c>
      <c r="AH91" s="195">
        <v>0</v>
      </c>
      <c r="AI91" s="195">
        <v>3.03</v>
      </c>
      <c r="AJ91" s="195">
        <v>0</v>
      </c>
      <c r="AK91" s="195">
        <v>0.28999999999999998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-2.94</v>
      </c>
      <c r="AH92" s="195">
        <v>0</v>
      </c>
      <c r="AI92" s="195">
        <v>3.03</v>
      </c>
      <c r="AJ92" s="195">
        <v>0</v>
      </c>
      <c r="AK92" s="195">
        <v>0.28999999999999998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-2.94</v>
      </c>
      <c r="AH93" s="195">
        <v>0</v>
      </c>
      <c r="AI93" s="195">
        <v>3.03</v>
      </c>
      <c r="AJ93" s="195">
        <v>0</v>
      </c>
      <c r="AK93" s="195">
        <v>0.28999999999999998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-2.94</v>
      </c>
      <c r="AH94" s="195">
        <v>0</v>
      </c>
      <c r="AI94" s="195">
        <v>3.03</v>
      </c>
      <c r="AJ94" s="195">
        <v>0</v>
      </c>
      <c r="AK94" s="195">
        <v>0.28999999999999998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-2.94</v>
      </c>
      <c r="AH95" s="195">
        <v>0</v>
      </c>
      <c r="AI95" s="195">
        <v>3.03</v>
      </c>
      <c r="AJ95" s="195">
        <v>0</v>
      </c>
      <c r="AK95" s="195">
        <v>0.28999999999999998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-2.94</v>
      </c>
      <c r="AH96" s="195">
        <v>0</v>
      </c>
      <c r="AI96" s="195">
        <v>3.03</v>
      </c>
      <c r="AJ96" s="195">
        <v>0</v>
      </c>
      <c r="AK96" s="195">
        <v>0.28999999999999998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-2.94</v>
      </c>
      <c r="AH97" s="195">
        <v>0</v>
      </c>
      <c r="AI97" s="195">
        <v>3.03</v>
      </c>
      <c r="AJ97" s="195">
        <v>0</v>
      </c>
      <c r="AK97" s="195">
        <v>0.28999999999999998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-2.94</v>
      </c>
      <c r="AH98" s="195">
        <v>0</v>
      </c>
      <c r="AI98" s="195">
        <v>3.03</v>
      </c>
      <c r="AJ98" s="195">
        <v>0</v>
      </c>
      <c r="AK98" s="195">
        <v>0.28999999999999998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-2.0509999999999994E-2</v>
      </c>
      <c r="AH99">
        <f t="shared" si="0"/>
        <v>0</v>
      </c>
      <c r="AI99">
        <f t="shared" si="0"/>
        <v>7.2719999999999937E-2</v>
      </c>
      <c r="AJ99">
        <f t="shared" si="0"/>
        <v>0</v>
      </c>
      <c r="AK99">
        <f t="shared" si="0"/>
        <v>8.9200000000000217E-3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0.53002500000000008</v>
      </c>
      <c r="AP99">
        <f t="shared" si="0"/>
        <v>3.8500000000000014E-4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45167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17</v>
      </c>
      <c r="C3" s="102">
        <f>'IDT-1 Calculation'!DG3</f>
        <v>-7.1970000000000001</v>
      </c>
      <c r="D3" s="102">
        <f>'IDT-1 Calculation'!DH3</f>
        <v>0</v>
      </c>
      <c r="E3" s="102">
        <f>'IDT-1 Calculation'!DI3</f>
        <v>0</v>
      </c>
      <c r="F3" s="102">
        <f>'IDT-1 Calculation'!DJ3</f>
        <v>-9.8030000000000008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64</v>
      </c>
      <c r="C81" s="94">
        <f>'IDT-1 Calculation'!DG81</f>
        <v>-27.094999999999999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-36.905000000000001</v>
      </c>
      <c r="G81" s="99">
        <f t="shared" si="1"/>
        <v>0</v>
      </c>
    </row>
    <row r="82" spans="1:7">
      <c r="A82" s="98" t="s">
        <v>124</v>
      </c>
      <c r="B82" s="94">
        <f>'IDT-1 Calculation'!DF82</f>
        <v>81</v>
      </c>
      <c r="C82" s="94">
        <f>'IDT-1 Calculation'!DG82</f>
        <v>-34.292000000000002</v>
      </c>
      <c r="D82" s="94">
        <f>'IDT-1 Calculation'!DH82</f>
        <v>0</v>
      </c>
      <c r="E82" s="94">
        <f>'IDT-1 Calculation'!DI82</f>
        <v>0</v>
      </c>
      <c r="F82" s="94">
        <f>'IDT-1 Calculation'!DJ82</f>
        <v>-46.707999999999998</v>
      </c>
      <c r="G82" s="99">
        <f t="shared" si="1"/>
        <v>0</v>
      </c>
    </row>
    <row r="83" spans="1:7">
      <c r="A83" s="98" t="s">
        <v>125</v>
      </c>
      <c r="B83" s="94">
        <f>'IDT-1 Calculation'!DF83</f>
        <v>85</v>
      </c>
      <c r="C83" s="94">
        <f>'IDT-1 Calculation'!DG83</f>
        <v>-35.985999999999997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-49.014000000000003</v>
      </c>
      <c r="G83" s="99">
        <f t="shared" si="1"/>
        <v>0</v>
      </c>
    </row>
    <row r="84" spans="1:7">
      <c r="A84" s="98" t="s">
        <v>126</v>
      </c>
      <c r="B84" s="94">
        <f>'IDT-1 Calculation'!DF84</f>
        <v>90</v>
      </c>
      <c r="C84" s="94">
        <f>'IDT-1 Calculation'!DG84</f>
        <v>-38.103000000000002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-51.896999999999998</v>
      </c>
      <c r="G84" s="99">
        <f t="shared" si="1"/>
        <v>0</v>
      </c>
    </row>
    <row r="85" spans="1:7">
      <c r="A85" s="98" t="s">
        <v>127</v>
      </c>
      <c r="B85" s="94">
        <f>'IDT-1 Calculation'!DF85</f>
        <v>118</v>
      </c>
      <c r="C85" s="94">
        <f>'IDT-1 Calculation'!DG85</f>
        <v>-49.957000000000001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-68.043000000000006</v>
      </c>
      <c r="G85" s="99">
        <f t="shared" si="1"/>
        <v>0</v>
      </c>
    </row>
    <row r="86" spans="1:7">
      <c r="A86" s="98" t="s">
        <v>128</v>
      </c>
      <c r="B86" s="94">
        <f>'IDT-1 Calculation'!DF86</f>
        <v>150</v>
      </c>
      <c r="C86" s="94">
        <f>'IDT-1 Calculation'!DG86</f>
        <v>-63.503999999999998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-86.495999999999995</v>
      </c>
      <c r="G86" s="99">
        <f t="shared" si="1"/>
        <v>0</v>
      </c>
    </row>
    <row r="87" spans="1:7">
      <c r="A87" s="98" t="s">
        <v>129</v>
      </c>
      <c r="B87" s="94">
        <f>'IDT-1 Calculation'!DF87</f>
        <v>172</v>
      </c>
      <c r="C87" s="94">
        <f>'IDT-1 Calculation'!DG87</f>
        <v>-72.817999999999998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-99.182000000000002</v>
      </c>
      <c r="G87" s="99">
        <f t="shared" si="1"/>
        <v>0</v>
      </c>
    </row>
    <row r="88" spans="1:7">
      <c r="A88" s="98" t="s">
        <v>130</v>
      </c>
      <c r="B88" s="94">
        <f>'IDT-1 Calculation'!DF88</f>
        <v>187</v>
      </c>
      <c r="C88" s="94">
        <f>'IDT-1 Calculation'!DG88</f>
        <v>-79.168999999999997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-107.831</v>
      </c>
      <c r="G88" s="99">
        <f t="shared" si="1"/>
        <v>0</v>
      </c>
    </row>
    <row r="89" spans="1:7">
      <c r="A89" s="98" t="s">
        <v>131</v>
      </c>
      <c r="B89" s="94">
        <f>'IDT-1 Calculation'!DF89</f>
        <v>217</v>
      </c>
      <c r="C89" s="94">
        <f>'IDT-1 Calculation'!DG89</f>
        <v>-91.87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-125.13</v>
      </c>
      <c r="G89" s="99">
        <f t="shared" si="1"/>
        <v>0</v>
      </c>
    </row>
    <row r="90" spans="1:7">
      <c r="A90" s="98" t="s">
        <v>132</v>
      </c>
      <c r="B90" s="94">
        <f>'IDT-1 Calculation'!DF90</f>
        <v>243</v>
      </c>
      <c r="C90" s="94">
        <f>'IDT-1 Calculation'!DG90</f>
        <v>-103.474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-139.52600000000001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153</v>
      </c>
      <c r="C91" s="94">
        <f>'IDT-1 Calculation'!DG91</f>
        <v>-64.775000000000006</v>
      </c>
      <c r="D91" s="94">
        <f>'IDT-1 Calculation'!DH91</f>
        <v>0</v>
      </c>
      <c r="E91" s="94">
        <f>'IDT-1 Calculation'!DI91</f>
        <v>0</v>
      </c>
      <c r="F91" s="94">
        <f>'IDT-1 Calculation'!DJ91</f>
        <v>-88.224999999999994</v>
      </c>
      <c r="G91" s="99">
        <f t="shared" si="1"/>
        <v>0</v>
      </c>
    </row>
    <row r="92" spans="1:7">
      <c r="A92" s="98" t="s">
        <v>134</v>
      </c>
      <c r="B92" s="94">
        <f>'IDT-1 Calculation'!DF92</f>
        <v>184</v>
      </c>
      <c r="C92" s="94">
        <f>'IDT-1 Calculation'!DG92</f>
        <v>-94.763000000000005</v>
      </c>
      <c r="D92" s="94">
        <f>'IDT-1 Calculation'!DH92</f>
        <v>0</v>
      </c>
      <c r="E92" s="94">
        <f>'IDT-1 Calculation'!DI92</f>
        <v>0</v>
      </c>
      <c r="F92" s="94">
        <f>'IDT-1 Calculation'!DJ92</f>
        <v>-89.236999999999995</v>
      </c>
      <c r="G92" s="99">
        <f t="shared" si="1"/>
        <v>0</v>
      </c>
    </row>
    <row r="93" spans="1:7">
      <c r="A93" s="98" t="s">
        <v>135</v>
      </c>
      <c r="B93" s="94">
        <f>'IDT-1 Calculation'!DF93</f>
        <v>199.797</v>
      </c>
      <c r="C93" s="94">
        <f>'IDT-1 Calculation'!DG93</f>
        <v>-130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-69.796999999999997</v>
      </c>
      <c r="G93" s="99">
        <f t="shared" si="1"/>
        <v>0</v>
      </c>
    </row>
    <row r="94" spans="1:7">
      <c r="A94" s="98" t="s">
        <v>136</v>
      </c>
      <c r="B94" s="94">
        <f>'IDT-1 Calculation'!DF94</f>
        <v>170.84700000000001</v>
      </c>
      <c r="C94" s="94">
        <f>'IDT-1 Calculation'!DG94</f>
        <v>-115</v>
      </c>
      <c r="D94" s="94">
        <f>'IDT-1 Calculation'!DH94</f>
        <v>0</v>
      </c>
      <c r="E94" s="94">
        <f>'IDT-1 Calculation'!DI94</f>
        <v>0</v>
      </c>
      <c r="F94" s="94">
        <f>'IDT-1 Calculation'!DJ94</f>
        <v>-55.847000000000001</v>
      </c>
      <c r="G94" s="99">
        <f t="shared" si="1"/>
        <v>0</v>
      </c>
    </row>
    <row r="95" spans="1:7">
      <c r="A95" s="98" t="s">
        <v>137</v>
      </c>
      <c r="B95" s="94">
        <f>'IDT-1 Calculation'!DF95</f>
        <v>139.404</v>
      </c>
      <c r="C95" s="94">
        <f>'IDT-1 Calculation'!DG95</f>
        <v>-100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-39.404000000000003</v>
      </c>
      <c r="G95" s="99">
        <f t="shared" si="1"/>
        <v>0</v>
      </c>
    </row>
    <row r="96" spans="1:7">
      <c r="A96" s="98" t="s">
        <v>138</v>
      </c>
      <c r="B96" s="94">
        <f>'IDT-1 Calculation'!DF96</f>
        <v>131.90199999999999</v>
      </c>
      <c r="C96" s="94">
        <f>'IDT-1 Calculation'!DG96</f>
        <v>-95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-36.902000000000001</v>
      </c>
      <c r="G96" s="99">
        <f t="shared" si="1"/>
        <v>0</v>
      </c>
    </row>
    <row r="97" spans="1:7">
      <c r="A97" s="98" t="s">
        <v>139</v>
      </c>
      <c r="B97" s="94">
        <f>'IDT-1 Calculation'!DF97</f>
        <v>142.93600000000001</v>
      </c>
      <c r="C97" s="94">
        <f>'IDT-1 Calculation'!DG97</f>
        <v>-100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-42.936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159.78</v>
      </c>
      <c r="C98" s="107">
        <f>'IDT-1 Calculation'!DG98</f>
        <v>-110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-49.78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0.6764165000000002</v>
      </c>
      <c r="C99" s="110">
        <f>SUM(C3:C98)/4000</f>
        <v>-0.35325075000000006</v>
      </c>
      <c r="D99" s="110">
        <f>SUM(D3:D98)/4000</f>
        <v>0</v>
      </c>
      <c r="E99" s="110">
        <f>SUM(E3:E98)/4000</f>
        <v>0</v>
      </c>
      <c r="F99" s="110">
        <f>SUM(F3:F98)/4000</f>
        <v>-0.32316575000000003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1.49</v>
      </c>
      <c r="AE3" s="195">
        <v>0</v>
      </c>
      <c r="AF3" s="195">
        <v>0</v>
      </c>
      <c r="AG3" s="195">
        <v>0</v>
      </c>
      <c r="AH3" s="195">
        <v>0</v>
      </c>
      <c r="AI3" s="195">
        <v>15.02</v>
      </c>
      <c r="AJ3" s="195">
        <v>0</v>
      </c>
      <c r="AK3" s="195">
        <v>5.24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1.49</v>
      </c>
      <c r="AE4" s="195">
        <v>0</v>
      </c>
      <c r="AF4" s="195">
        <v>0</v>
      </c>
      <c r="AG4" s="195">
        <v>0</v>
      </c>
      <c r="AH4" s="195">
        <v>0</v>
      </c>
      <c r="AI4" s="195">
        <v>15.02</v>
      </c>
      <c r="AJ4" s="195">
        <v>0</v>
      </c>
      <c r="AK4" s="195">
        <v>5.24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1.49</v>
      </c>
      <c r="AE5" s="195">
        <v>0</v>
      </c>
      <c r="AF5" s="195">
        <v>0</v>
      </c>
      <c r="AG5" s="195">
        <v>0</v>
      </c>
      <c r="AH5" s="195">
        <v>0</v>
      </c>
      <c r="AI5" s="195">
        <v>15.02</v>
      </c>
      <c r="AJ5" s="195">
        <v>0</v>
      </c>
      <c r="AK5" s="195">
        <v>5.24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1.49</v>
      </c>
      <c r="AE6" s="195">
        <v>0</v>
      </c>
      <c r="AF6" s="195">
        <v>0</v>
      </c>
      <c r="AG6" s="195">
        <v>0</v>
      </c>
      <c r="AH6" s="195">
        <v>0</v>
      </c>
      <c r="AI6" s="195">
        <v>15.02</v>
      </c>
      <c r="AJ6" s="195">
        <v>0</v>
      </c>
      <c r="AK6" s="195">
        <v>5.24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1.49</v>
      </c>
      <c r="AE7" s="195">
        <v>0</v>
      </c>
      <c r="AF7" s="195">
        <v>0</v>
      </c>
      <c r="AG7" s="195">
        <v>0</v>
      </c>
      <c r="AH7" s="195">
        <v>0</v>
      </c>
      <c r="AI7" s="195">
        <v>15.02</v>
      </c>
      <c r="AJ7" s="195">
        <v>0</v>
      </c>
      <c r="AK7" s="195">
        <v>5.24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1.49</v>
      </c>
      <c r="AE8" s="195">
        <v>0</v>
      </c>
      <c r="AF8" s="195">
        <v>0</v>
      </c>
      <c r="AG8" s="195">
        <v>0</v>
      </c>
      <c r="AH8" s="195">
        <v>0</v>
      </c>
      <c r="AI8" s="195">
        <v>15.02</v>
      </c>
      <c r="AJ8" s="195">
        <v>0</v>
      </c>
      <c r="AK8" s="195">
        <v>5.24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1.49</v>
      </c>
      <c r="AE9" s="195">
        <v>0</v>
      </c>
      <c r="AF9" s="195">
        <v>0</v>
      </c>
      <c r="AG9" s="195">
        <v>0</v>
      </c>
      <c r="AH9" s="195">
        <v>0</v>
      </c>
      <c r="AI9" s="195">
        <v>15.02</v>
      </c>
      <c r="AJ9" s="195">
        <v>0</v>
      </c>
      <c r="AK9" s="195">
        <v>4.6399999999999997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1.49</v>
      </c>
      <c r="AE10" s="195">
        <v>0</v>
      </c>
      <c r="AF10" s="195">
        <v>0</v>
      </c>
      <c r="AG10" s="195">
        <v>0</v>
      </c>
      <c r="AH10" s="195">
        <v>0</v>
      </c>
      <c r="AI10" s="195">
        <v>15.02</v>
      </c>
      <c r="AJ10" s="195">
        <v>0</v>
      </c>
      <c r="AK10" s="195">
        <v>4.6399999999999997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1.49</v>
      </c>
      <c r="AE11" s="195">
        <v>0</v>
      </c>
      <c r="AF11" s="195">
        <v>0</v>
      </c>
      <c r="AG11" s="195">
        <v>0</v>
      </c>
      <c r="AH11" s="195">
        <v>0</v>
      </c>
      <c r="AI11" s="195">
        <v>15.02</v>
      </c>
      <c r="AJ11" s="195">
        <v>0</v>
      </c>
      <c r="AK11" s="195">
        <v>4.3499999999999996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1.49</v>
      </c>
      <c r="AE12" s="195">
        <v>0</v>
      </c>
      <c r="AF12" s="195">
        <v>0</v>
      </c>
      <c r="AG12" s="195">
        <v>0</v>
      </c>
      <c r="AH12" s="195">
        <v>0</v>
      </c>
      <c r="AI12" s="195">
        <v>15.02</v>
      </c>
      <c r="AJ12" s="195">
        <v>0</v>
      </c>
      <c r="AK12" s="195">
        <v>4.3499999999999996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1.49</v>
      </c>
      <c r="AE13" s="195">
        <v>0</v>
      </c>
      <c r="AF13" s="195">
        <v>0</v>
      </c>
      <c r="AG13" s="195">
        <v>0</v>
      </c>
      <c r="AH13" s="195">
        <v>0</v>
      </c>
      <c r="AI13" s="195">
        <v>15.02</v>
      </c>
      <c r="AJ13" s="195">
        <v>0</v>
      </c>
      <c r="AK13" s="195">
        <v>4.3499999999999996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1.49</v>
      </c>
      <c r="AE14" s="195">
        <v>0</v>
      </c>
      <c r="AF14" s="195">
        <v>0</v>
      </c>
      <c r="AG14" s="195">
        <v>0</v>
      </c>
      <c r="AH14" s="195">
        <v>0</v>
      </c>
      <c r="AI14" s="195">
        <v>15.02</v>
      </c>
      <c r="AJ14" s="195">
        <v>0</v>
      </c>
      <c r="AK14" s="195">
        <v>4.3499999999999996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1.49</v>
      </c>
      <c r="AE15" s="195">
        <v>0</v>
      </c>
      <c r="AF15" s="195">
        <v>0</v>
      </c>
      <c r="AG15" s="195">
        <v>0</v>
      </c>
      <c r="AH15" s="195">
        <v>0</v>
      </c>
      <c r="AI15" s="195">
        <v>15.02</v>
      </c>
      <c r="AJ15" s="195">
        <v>0</v>
      </c>
      <c r="AK15" s="195">
        <v>4.3499999999999996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1.49</v>
      </c>
      <c r="AE16" s="195">
        <v>0</v>
      </c>
      <c r="AF16" s="195">
        <v>0</v>
      </c>
      <c r="AG16" s="195">
        <v>0</v>
      </c>
      <c r="AH16" s="195">
        <v>0</v>
      </c>
      <c r="AI16" s="195">
        <v>15.02</v>
      </c>
      <c r="AJ16" s="195">
        <v>0</v>
      </c>
      <c r="AK16" s="195">
        <v>4.3499999999999996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1.49</v>
      </c>
      <c r="AE17" s="195">
        <v>0</v>
      </c>
      <c r="AF17" s="195">
        <v>0</v>
      </c>
      <c r="AG17" s="195">
        <v>0</v>
      </c>
      <c r="AH17" s="195">
        <v>0</v>
      </c>
      <c r="AI17" s="195">
        <v>15.02</v>
      </c>
      <c r="AJ17" s="195">
        <v>0</v>
      </c>
      <c r="AK17" s="195">
        <v>4.3499999999999996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1.49</v>
      </c>
      <c r="AE18" s="195">
        <v>0</v>
      </c>
      <c r="AF18" s="195">
        <v>0</v>
      </c>
      <c r="AG18" s="195">
        <v>0</v>
      </c>
      <c r="AH18" s="195">
        <v>0</v>
      </c>
      <c r="AI18" s="195">
        <v>15.02</v>
      </c>
      <c r="AJ18" s="195">
        <v>0</v>
      </c>
      <c r="AK18" s="195">
        <v>4.3499999999999996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1.49</v>
      </c>
      <c r="AE19" s="195">
        <v>0</v>
      </c>
      <c r="AF19" s="195">
        <v>0</v>
      </c>
      <c r="AG19" s="195">
        <v>0</v>
      </c>
      <c r="AH19" s="195">
        <v>0</v>
      </c>
      <c r="AI19" s="195">
        <v>15.02</v>
      </c>
      <c r="AJ19" s="195">
        <v>0</v>
      </c>
      <c r="AK19" s="195">
        <v>4.3499999999999996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1.49</v>
      </c>
      <c r="AE20" s="195">
        <v>0</v>
      </c>
      <c r="AF20" s="195">
        <v>0</v>
      </c>
      <c r="AG20" s="195">
        <v>0</v>
      </c>
      <c r="AH20" s="195">
        <v>0</v>
      </c>
      <c r="AI20" s="195">
        <v>15.02</v>
      </c>
      <c r="AJ20" s="195">
        <v>0</v>
      </c>
      <c r="AK20" s="195">
        <v>4.3499999999999996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1.49</v>
      </c>
      <c r="AE21" s="195">
        <v>0</v>
      </c>
      <c r="AF21" s="195">
        <v>0</v>
      </c>
      <c r="AG21" s="195">
        <v>0</v>
      </c>
      <c r="AH21" s="195">
        <v>0</v>
      </c>
      <c r="AI21" s="195">
        <v>15.02</v>
      </c>
      <c r="AJ21" s="195">
        <v>0</v>
      </c>
      <c r="AK21" s="195">
        <v>4.3499999999999996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1.49</v>
      </c>
      <c r="AE22" s="195">
        <v>0</v>
      </c>
      <c r="AF22" s="195">
        <v>0</v>
      </c>
      <c r="AG22" s="195">
        <v>0</v>
      </c>
      <c r="AH22" s="195">
        <v>0</v>
      </c>
      <c r="AI22" s="195">
        <v>15.02</v>
      </c>
      <c r="AJ22" s="195">
        <v>0</v>
      </c>
      <c r="AK22" s="195">
        <v>4.3499999999999996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1.49</v>
      </c>
      <c r="AE23" s="195">
        <v>0</v>
      </c>
      <c r="AF23" s="195">
        <v>0</v>
      </c>
      <c r="AG23" s="195">
        <v>0</v>
      </c>
      <c r="AH23" s="195">
        <v>0</v>
      </c>
      <c r="AI23" s="195">
        <v>15.02</v>
      </c>
      <c r="AJ23" s="195">
        <v>0</v>
      </c>
      <c r="AK23" s="195">
        <v>4.3499999999999996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1.49</v>
      </c>
      <c r="AE24" s="195">
        <v>0</v>
      </c>
      <c r="AF24" s="195">
        <v>0</v>
      </c>
      <c r="AG24" s="195">
        <v>0</v>
      </c>
      <c r="AH24" s="195">
        <v>0</v>
      </c>
      <c r="AI24" s="195">
        <v>15.02</v>
      </c>
      <c r="AJ24" s="195">
        <v>0</v>
      </c>
      <c r="AK24" s="195">
        <v>4.3499999999999996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1.49</v>
      </c>
      <c r="AE25" s="195">
        <v>0</v>
      </c>
      <c r="AF25" s="195">
        <v>0</v>
      </c>
      <c r="AG25" s="195">
        <v>0</v>
      </c>
      <c r="AH25" s="195">
        <v>0</v>
      </c>
      <c r="AI25" s="195">
        <v>15.02</v>
      </c>
      <c r="AJ25" s="195">
        <v>0</v>
      </c>
      <c r="AK25" s="195">
        <v>4.3499999999999996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1.49</v>
      </c>
      <c r="AE26" s="195">
        <v>0</v>
      </c>
      <c r="AF26" s="195">
        <v>0</v>
      </c>
      <c r="AG26" s="195">
        <v>0</v>
      </c>
      <c r="AH26" s="195">
        <v>0</v>
      </c>
      <c r="AI26" s="195">
        <v>15.02</v>
      </c>
      <c r="AJ26" s="195">
        <v>0</v>
      </c>
      <c r="AK26" s="195">
        <v>4.3499999999999996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1.49</v>
      </c>
      <c r="AE27" s="195">
        <v>0</v>
      </c>
      <c r="AF27" s="195">
        <v>0</v>
      </c>
      <c r="AG27" s="195">
        <v>0</v>
      </c>
      <c r="AH27" s="195">
        <v>0</v>
      </c>
      <c r="AI27" s="195">
        <v>15.02</v>
      </c>
      <c r="AJ27" s="195">
        <v>0</v>
      </c>
      <c r="AK27" s="195">
        <v>4.3499999999999996</v>
      </c>
      <c r="AL27" s="195">
        <v>0</v>
      </c>
      <c r="AM27" s="195">
        <v>0</v>
      </c>
      <c r="AN27" s="195">
        <v>0</v>
      </c>
      <c r="AO27" s="195">
        <v>86.64</v>
      </c>
      <c r="AP27" s="195">
        <v>0.46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1.49</v>
      </c>
      <c r="AE28" s="195">
        <v>0</v>
      </c>
      <c r="AF28" s="195">
        <v>0</v>
      </c>
      <c r="AG28" s="195">
        <v>0</v>
      </c>
      <c r="AH28" s="195">
        <v>0</v>
      </c>
      <c r="AI28" s="195">
        <v>15.02</v>
      </c>
      <c r="AJ28" s="195">
        <v>0</v>
      </c>
      <c r="AK28" s="195">
        <v>4.3499999999999996</v>
      </c>
      <c r="AL28" s="195">
        <v>0</v>
      </c>
      <c r="AM28" s="195">
        <v>0</v>
      </c>
      <c r="AN28" s="195">
        <v>0</v>
      </c>
      <c r="AO28" s="195">
        <v>86.64</v>
      </c>
      <c r="AP28" s="195">
        <v>0.46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1.49</v>
      </c>
      <c r="AE29" s="195">
        <v>0</v>
      </c>
      <c r="AF29" s="195">
        <v>0</v>
      </c>
      <c r="AG29" s="195">
        <v>0</v>
      </c>
      <c r="AH29" s="195">
        <v>0</v>
      </c>
      <c r="AI29" s="195">
        <v>15.02</v>
      </c>
      <c r="AJ29" s="195">
        <v>0</v>
      </c>
      <c r="AK29" s="195">
        <v>4.3499999999999996</v>
      </c>
      <c r="AL29" s="195">
        <v>0</v>
      </c>
      <c r="AM29" s="195">
        <v>0</v>
      </c>
      <c r="AN29" s="195">
        <v>0</v>
      </c>
      <c r="AO29" s="195">
        <v>86.64</v>
      </c>
      <c r="AP29" s="195">
        <v>0.46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1.49</v>
      </c>
      <c r="AE30" s="195">
        <v>0</v>
      </c>
      <c r="AF30" s="195">
        <v>0</v>
      </c>
      <c r="AG30" s="195">
        <v>0</v>
      </c>
      <c r="AH30" s="195">
        <v>0</v>
      </c>
      <c r="AI30" s="195">
        <v>15.02</v>
      </c>
      <c r="AJ30" s="195">
        <v>0</v>
      </c>
      <c r="AK30" s="195">
        <v>4.3499999999999996</v>
      </c>
      <c r="AL30" s="195">
        <v>0</v>
      </c>
      <c r="AM30" s="195">
        <v>0</v>
      </c>
      <c r="AN30" s="195">
        <v>0</v>
      </c>
      <c r="AO30" s="195">
        <v>86.64</v>
      </c>
      <c r="AP30" s="195">
        <v>0.46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1.49</v>
      </c>
      <c r="AE31" s="195">
        <v>0</v>
      </c>
      <c r="AF31" s="195">
        <v>0</v>
      </c>
      <c r="AG31" s="195">
        <v>0</v>
      </c>
      <c r="AH31" s="195">
        <v>0</v>
      </c>
      <c r="AI31" s="195">
        <v>15.02</v>
      </c>
      <c r="AJ31" s="195">
        <v>0</v>
      </c>
      <c r="AK31" s="195">
        <v>4.3499999999999996</v>
      </c>
      <c r="AL31" s="195">
        <v>0</v>
      </c>
      <c r="AM31" s="195">
        <v>0</v>
      </c>
      <c r="AN31" s="195">
        <v>0</v>
      </c>
      <c r="AO31" s="195">
        <v>86.64</v>
      </c>
      <c r="AP31" s="195">
        <v>0.46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1.49</v>
      </c>
      <c r="AE32" s="195">
        <v>0</v>
      </c>
      <c r="AF32" s="195">
        <v>0</v>
      </c>
      <c r="AG32" s="195">
        <v>0</v>
      </c>
      <c r="AH32" s="195">
        <v>0</v>
      </c>
      <c r="AI32" s="195">
        <v>15.02</v>
      </c>
      <c r="AJ32" s="195">
        <v>0</v>
      </c>
      <c r="AK32" s="195">
        <v>4.3499999999999996</v>
      </c>
      <c r="AL32" s="195">
        <v>0</v>
      </c>
      <c r="AM32" s="195">
        <v>0</v>
      </c>
      <c r="AN32" s="195">
        <v>0</v>
      </c>
      <c r="AO32" s="195">
        <v>86.64</v>
      </c>
      <c r="AP32" s="195">
        <v>0.46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1.49</v>
      </c>
      <c r="AE33" s="195">
        <v>0</v>
      </c>
      <c r="AF33" s="195">
        <v>0</v>
      </c>
      <c r="AG33" s="195">
        <v>0</v>
      </c>
      <c r="AH33" s="195">
        <v>0</v>
      </c>
      <c r="AI33" s="195">
        <v>15.02</v>
      </c>
      <c r="AJ33" s="195">
        <v>0</v>
      </c>
      <c r="AK33" s="195">
        <v>4.3499999999999996</v>
      </c>
      <c r="AL33" s="195">
        <v>0</v>
      </c>
      <c r="AM33" s="195">
        <v>0</v>
      </c>
      <c r="AN33" s="195">
        <v>0</v>
      </c>
      <c r="AO33" s="195">
        <v>86.64</v>
      </c>
      <c r="AP33" s="195">
        <v>0.46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1.49</v>
      </c>
      <c r="AE34" s="195">
        <v>0</v>
      </c>
      <c r="AF34" s="195">
        <v>0</v>
      </c>
      <c r="AG34" s="195">
        <v>0</v>
      </c>
      <c r="AH34" s="195">
        <v>0</v>
      </c>
      <c r="AI34" s="195">
        <v>15.02</v>
      </c>
      <c r="AJ34" s="195">
        <v>0</v>
      </c>
      <c r="AK34" s="195">
        <v>4.3499999999999996</v>
      </c>
      <c r="AL34" s="195">
        <v>0</v>
      </c>
      <c r="AM34" s="195">
        <v>0</v>
      </c>
      <c r="AN34" s="195">
        <v>0</v>
      </c>
      <c r="AO34" s="195">
        <v>86.64</v>
      </c>
      <c r="AP34" s="195">
        <v>0.46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1.49</v>
      </c>
      <c r="AE35" s="195">
        <v>0</v>
      </c>
      <c r="AF35" s="195">
        <v>0</v>
      </c>
      <c r="AG35" s="195">
        <v>0</v>
      </c>
      <c r="AH35" s="195">
        <v>0</v>
      </c>
      <c r="AI35" s="195">
        <v>15.02</v>
      </c>
      <c r="AJ35" s="195">
        <v>0</v>
      </c>
      <c r="AK35" s="195">
        <v>4.3499999999999996</v>
      </c>
      <c r="AL35" s="195">
        <v>0</v>
      </c>
      <c r="AM35" s="195">
        <v>0</v>
      </c>
      <c r="AN35" s="195">
        <v>0</v>
      </c>
      <c r="AO35" s="195">
        <v>86.64</v>
      </c>
      <c r="AP35" s="195">
        <v>0.46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1.49</v>
      </c>
      <c r="AE36" s="195">
        <v>0</v>
      </c>
      <c r="AF36" s="195">
        <v>0</v>
      </c>
      <c r="AG36" s="195">
        <v>0</v>
      </c>
      <c r="AH36" s="195">
        <v>0</v>
      </c>
      <c r="AI36" s="195">
        <v>15.02</v>
      </c>
      <c r="AJ36" s="195">
        <v>0</v>
      </c>
      <c r="AK36" s="195">
        <v>4.3499999999999996</v>
      </c>
      <c r="AL36" s="195">
        <v>0</v>
      </c>
      <c r="AM36" s="195">
        <v>0</v>
      </c>
      <c r="AN36" s="195">
        <v>0</v>
      </c>
      <c r="AO36" s="195">
        <v>86.64</v>
      </c>
      <c r="AP36" s="195">
        <v>0.46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1.49</v>
      </c>
      <c r="AE37" s="195">
        <v>0</v>
      </c>
      <c r="AF37" s="195">
        <v>0</v>
      </c>
      <c r="AG37" s="195">
        <v>0</v>
      </c>
      <c r="AH37" s="195">
        <v>0</v>
      </c>
      <c r="AI37" s="195">
        <v>15.02</v>
      </c>
      <c r="AJ37" s="195">
        <v>0</v>
      </c>
      <c r="AK37" s="195">
        <v>4.3499999999999996</v>
      </c>
      <c r="AL37" s="195">
        <v>0</v>
      </c>
      <c r="AM37" s="195">
        <v>0</v>
      </c>
      <c r="AN37" s="195">
        <v>0</v>
      </c>
      <c r="AO37" s="195">
        <v>86.64</v>
      </c>
      <c r="AP37" s="195">
        <v>0.46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1.49</v>
      </c>
      <c r="AE38" s="195">
        <v>0</v>
      </c>
      <c r="AF38" s="195">
        <v>0</v>
      </c>
      <c r="AG38" s="195">
        <v>0</v>
      </c>
      <c r="AH38" s="195">
        <v>0</v>
      </c>
      <c r="AI38" s="195">
        <v>15.02</v>
      </c>
      <c r="AJ38" s="195">
        <v>0</v>
      </c>
      <c r="AK38" s="195">
        <v>4.24</v>
      </c>
      <c r="AL38" s="195">
        <v>0</v>
      </c>
      <c r="AM38" s="195">
        <v>0</v>
      </c>
      <c r="AN38" s="195">
        <v>0</v>
      </c>
      <c r="AO38" s="195">
        <v>86.64</v>
      </c>
      <c r="AP38" s="195">
        <v>0.46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1.49</v>
      </c>
      <c r="AE39" s="195">
        <v>0</v>
      </c>
      <c r="AF39" s="195">
        <v>0</v>
      </c>
      <c r="AG39" s="195">
        <v>0</v>
      </c>
      <c r="AH39" s="195">
        <v>0</v>
      </c>
      <c r="AI39" s="195">
        <v>15.02</v>
      </c>
      <c r="AJ39" s="195">
        <v>0</v>
      </c>
      <c r="AK39" s="195">
        <v>4.3499999999999996</v>
      </c>
      <c r="AL39" s="195">
        <v>0</v>
      </c>
      <c r="AM39" s="195">
        <v>0</v>
      </c>
      <c r="AN39" s="195">
        <v>0</v>
      </c>
      <c r="AO39" s="195">
        <v>86.64</v>
      </c>
      <c r="AP39" s="195">
        <v>0.46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1.49</v>
      </c>
      <c r="AE40" s="195">
        <v>0</v>
      </c>
      <c r="AF40" s="195">
        <v>0</v>
      </c>
      <c r="AG40" s="195">
        <v>0</v>
      </c>
      <c r="AH40" s="195">
        <v>0</v>
      </c>
      <c r="AI40" s="195">
        <v>15.02</v>
      </c>
      <c r="AJ40" s="195">
        <v>0</v>
      </c>
      <c r="AK40" s="195">
        <v>4.3499999999999996</v>
      </c>
      <c r="AL40" s="195">
        <v>0</v>
      </c>
      <c r="AM40" s="195">
        <v>0</v>
      </c>
      <c r="AN40" s="195">
        <v>0</v>
      </c>
      <c r="AO40" s="195">
        <v>86.64</v>
      </c>
      <c r="AP40" s="195">
        <v>0.46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1.49</v>
      </c>
      <c r="AE41" s="195">
        <v>0</v>
      </c>
      <c r="AF41" s="195">
        <v>0</v>
      </c>
      <c r="AG41" s="195">
        <v>0</v>
      </c>
      <c r="AH41" s="195">
        <v>0</v>
      </c>
      <c r="AI41" s="195">
        <v>15.02</v>
      </c>
      <c r="AJ41" s="195">
        <v>0</v>
      </c>
      <c r="AK41" s="195">
        <v>4.3499999999999996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1.49</v>
      </c>
      <c r="AE42" s="195">
        <v>0</v>
      </c>
      <c r="AF42" s="195">
        <v>0</v>
      </c>
      <c r="AG42" s="195">
        <v>0</v>
      </c>
      <c r="AH42" s="195">
        <v>0</v>
      </c>
      <c r="AI42" s="195">
        <v>15.02</v>
      </c>
      <c r="AJ42" s="195">
        <v>0</v>
      </c>
      <c r="AK42" s="195">
        <v>4.3499999999999996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1.49</v>
      </c>
      <c r="AE43" s="195">
        <v>0</v>
      </c>
      <c r="AF43" s="195">
        <v>0</v>
      </c>
      <c r="AG43" s="195">
        <v>0</v>
      </c>
      <c r="AH43" s="195">
        <v>0</v>
      </c>
      <c r="AI43" s="195">
        <v>15.02</v>
      </c>
      <c r="AJ43" s="195">
        <v>0</v>
      </c>
      <c r="AK43" s="195">
        <v>4.3499999999999996</v>
      </c>
      <c r="AL43" s="195">
        <v>0</v>
      </c>
      <c r="AM43" s="195">
        <v>0</v>
      </c>
      <c r="AN43" s="195">
        <v>0</v>
      </c>
      <c r="AO43" s="195">
        <v>89.38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1.49</v>
      </c>
      <c r="AE44" s="195">
        <v>0</v>
      </c>
      <c r="AF44" s="195">
        <v>0</v>
      </c>
      <c r="AG44" s="195">
        <v>0</v>
      </c>
      <c r="AH44" s="195">
        <v>0</v>
      </c>
      <c r="AI44" s="195">
        <v>15.02</v>
      </c>
      <c r="AJ44" s="195">
        <v>0</v>
      </c>
      <c r="AK44" s="195">
        <v>4.3499999999999996</v>
      </c>
      <c r="AL44" s="195">
        <v>0</v>
      </c>
      <c r="AM44" s="195">
        <v>0</v>
      </c>
      <c r="AN44" s="195">
        <v>0</v>
      </c>
      <c r="AO44" s="195">
        <v>89.38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1.49</v>
      </c>
      <c r="AE45" s="195">
        <v>0</v>
      </c>
      <c r="AF45" s="195">
        <v>0</v>
      </c>
      <c r="AG45" s="195">
        <v>0</v>
      </c>
      <c r="AH45" s="195">
        <v>0</v>
      </c>
      <c r="AI45" s="195">
        <v>15.02</v>
      </c>
      <c r="AJ45" s="195">
        <v>0</v>
      </c>
      <c r="AK45" s="195">
        <v>3.65</v>
      </c>
      <c r="AL45" s="195">
        <v>0</v>
      </c>
      <c r="AM45" s="195">
        <v>0</v>
      </c>
      <c r="AN45" s="195">
        <v>0</v>
      </c>
      <c r="AO45" s="195">
        <v>89.38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1.49</v>
      </c>
      <c r="AE46" s="195">
        <v>0</v>
      </c>
      <c r="AF46" s="195">
        <v>0</v>
      </c>
      <c r="AG46" s="195">
        <v>0</v>
      </c>
      <c r="AH46" s="195">
        <v>0</v>
      </c>
      <c r="AI46" s="195">
        <v>15.02</v>
      </c>
      <c r="AJ46" s="195">
        <v>0</v>
      </c>
      <c r="AK46" s="195">
        <v>3.65</v>
      </c>
      <c r="AL46" s="195">
        <v>0</v>
      </c>
      <c r="AM46" s="195">
        <v>0</v>
      </c>
      <c r="AN46" s="195">
        <v>0</v>
      </c>
      <c r="AO46" s="195">
        <v>89.38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1.49</v>
      </c>
      <c r="AE47" s="195">
        <v>0</v>
      </c>
      <c r="AF47" s="195">
        <v>0</v>
      </c>
      <c r="AG47" s="195">
        <v>0</v>
      </c>
      <c r="AH47" s="195">
        <v>0</v>
      </c>
      <c r="AI47" s="195">
        <v>15.02</v>
      </c>
      <c r="AJ47" s="195">
        <v>0</v>
      </c>
      <c r="AK47" s="195">
        <v>3.65</v>
      </c>
      <c r="AL47" s="195">
        <v>0</v>
      </c>
      <c r="AM47" s="195">
        <v>0</v>
      </c>
      <c r="AN47" s="195">
        <v>0</v>
      </c>
      <c r="AO47" s="195">
        <v>89.38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1.49</v>
      </c>
      <c r="AE48" s="195">
        <v>0</v>
      </c>
      <c r="AF48" s="195">
        <v>0</v>
      </c>
      <c r="AG48" s="195">
        <v>0</v>
      </c>
      <c r="AH48" s="195">
        <v>0</v>
      </c>
      <c r="AI48" s="195">
        <v>15.02</v>
      </c>
      <c r="AJ48" s="195">
        <v>0</v>
      </c>
      <c r="AK48" s="195">
        <v>3.65</v>
      </c>
      <c r="AL48" s="195">
        <v>0</v>
      </c>
      <c r="AM48" s="195">
        <v>0</v>
      </c>
      <c r="AN48" s="195">
        <v>0</v>
      </c>
      <c r="AO48" s="195">
        <v>89.38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1.49</v>
      </c>
      <c r="AE49" s="195">
        <v>0</v>
      </c>
      <c r="AF49" s="195">
        <v>0</v>
      </c>
      <c r="AG49" s="195">
        <v>0</v>
      </c>
      <c r="AH49" s="195">
        <v>0</v>
      </c>
      <c r="AI49" s="195">
        <v>15.02</v>
      </c>
      <c r="AJ49" s="195">
        <v>0</v>
      </c>
      <c r="AK49" s="195">
        <v>4.3499999999999996</v>
      </c>
      <c r="AL49" s="195">
        <v>0</v>
      </c>
      <c r="AM49" s="195">
        <v>0</v>
      </c>
      <c r="AN49" s="195">
        <v>0</v>
      </c>
      <c r="AO49" s="195">
        <v>89.38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1.49</v>
      </c>
      <c r="AE50" s="195">
        <v>0</v>
      </c>
      <c r="AF50" s="195">
        <v>0</v>
      </c>
      <c r="AG50" s="195">
        <v>0</v>
      </c>
      <c r="AH50" s="195">
        <v>0</v>
      </c>
      <c r="AI50" s="195">
        <v>15.02</v>
      </c>
      <c r="AJ50" s="195">
        <v>0</v>
      </c>
      <c r="AK50" s="195">
        <v>4.3499999999999996</v>
      </c>
      <c r="AL50" s="195">
        <v>0</v>
      </c>
      <c r="AM50" s="195">
        <v>0</v>
      </c>
      <c r="AN50" s="195">
        <v>0</v>
      </c>
      <c r="AO50" s="195">
        <v>89.38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1.49</v>
      </c>
      <c r="AE51" s="195">
        <v>0</v>
      </c>
      <c r="AF51" s="195">
        <v>0</v>
      </c>
      <c r="AG51" s="195">
        <v>0</v>
      </c>
      <c r="AH51" s="195">
        <v>0</v>
      </c>
      <c r="AI51" s="195">
        <v>15.02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76.31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1.49</v>
      </c>
      <c r="AE52" s="195">
        <v>0</v>
      </c>
      <c r="AF52" s="195">
        <v>0</v>
      </c>
      <c r="AG52" s="195">
        <v>0</v>
      </c>
      <c r="AH52" s="195">
        <v>0</v>
      </c>
      <c r="AI52" s="195">
        <v>15.02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81.93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1.49</v>
      </c>
      <c r="AE53" s="195">
        <v>0</v>
      </c>
      <c r="AF53" s="195">
        <v>0</v>
      </c>
      <c r="AG53" s="195">
        <v>0</v>
      </c>
      <c r="AH53" s="195">
        <v>0</v>
      </c>
      <c r="AI53" s="195">
        <v>15.02</v>
      </c>
      <c r="AJ53" s="195">
        <v>0</v>
      </c>
      <c r="AK53" s="195">
        <v>4.3499999999999996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1.49</v>
      </c>
      <c r="AE54" s="195">
        <v>0</v>
      </c>
      <c r="AF54" s="195">
        <v>0</v>
      </c>
      <c r="AG54" s="195">
        <v>0</v>
      </c>
      <c r="AH54" s="195">
        <v>0</v>
      </c>
      <c r="AI54" s="195">
        <v>15.02</v>
      </c>
      <c r="AJ54" s="195">
        <v>0</v>
      </c>
      <c r="AK54" s="195">
        <v>4.3499999999999996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1.49</v>
      </c>
      <c r="AE55" s="195">
        <v>0</v>
      </c>
      <c r="AF55" s="195">
        <v>0</v>
      </c>
      <c r="AG55" s="195">
        <v>0</v>
      </c>
      <c r="AH55" s="195">
        <v>0</v>
      </c>
      <c r="AI55" s="195">
        <v>15.02</v>
      </c>
      <c r="AJ55" s="195">
        <v>0</v>
      </c>
      <c r="AK55" s="195">
        <v>4.26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1.49</v>
      </c>
      <c r="AE56" s="195">
        <v>0</v>
      </c>
      <c r="AF56" s="195">
        <v>0</v>
      </c>
      <c r="AG56" s="195">
        <v>0</v>
      </c>
      <c r="AH56" s="195">
        <v>0</v>
      </c>
      <c r="AI56" s="195">
        <v>15.02</v>
      </c>
      <c r="AJ56" s="195">
        <v>0</v>
      </c>
      <c r="AK56" s="195">
        <v>4.26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1.49</v>
      </c>
      <c r="AE57" s="195">
        <v>0</v>
      </c>
      <c r="AF57" s="195">
        <v>0</v>
      </c>
      <c r="AG57" s="195">
        <v>0</v>
      </c>
      <c r="AH57" s="195">
        <v>0</v>
      </c>
      <c r="AI57" s="195">
        <v>15.02</v>
      </c>
      <c r="AJ57" s="195">
        <v>0</v>
      </c>
      <c r="AK57" s="195">
        <v>4.3499999999999996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1.49</v>
      </c>
      <c r="AE58" s="195">
        <v>0</v>
      </c>
      <c r="AF58" s="195">
        <v>0</v>
      </c>
      <c r="AG58" s="195">
        <v>0</v>
      </c>
      <c r="AH58" s="195">
        <v>0</v>
      </c>
      <c r="AI58" s="195">
        <v>15.02</v>
      </c>
      <c r="AJ58" s="195">
        <v>0</v>
      </c>
      <c r="AK58" s="195">
        <v>4.3499999999999996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1.49</v>
      </c>
      <c r="AE59" s="195">
        <v>0</v>
      </c>
      <c r="AF59" s="195">
        <v>0</v>
      </c>
      <c r="AG59" s="195">
        <v>0</v>
      </c>
      <c r="AH59" s="195">
        <v>0</v>
      </c>
      <c r="AI59" s="195">
        <v>15.02</v>
      </c>
      <c r="AJ59" s="195">
        <v>0</v>
      </c>
      <c r="AK59" s="195">
        <v>4.3499999999999996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1.49</v>
      </c>
      <c r="AE60" s="195">
        <v>0</v>
      </c>
      <c r="AF60" s="195">
        <v>0</v>
      </c>
      <c r="AG60" s="195">
        <v>0</v>
      </c>
      <c r="AH60" s="195">
        <v>0</v>
      </c>
      <c r="AI60" s="195">
        <v>15.02</v>
      </c>
      <c r="AJ60" s="195">
        <v>0</v>
      </c>
      <c r="AK60" s="195">
        <v>4.3499999999999996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1.49</v>
      </c>
      <c r="AE61" s="195">
        <v>0</v>
      </c>
      <c r="AF61" s="195">
        <v>0</v>
      </c>
      <c r="AG61" s="195">
        <v>0</v>
      </c>
      <c r="AH61" s="195">
        <v>0</v>
      </c>
      <c r="AI61" s="195">
        <v>15.02</v>
      </c>
      <c r="AJ61" s="195">
        <v>0</v>
      </c>
      <c r="AK61" s="195">
        <v>4.3499999999999996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1.49</v>
      </c>
      <c r="AE62" s="195">
        <v>0</v>
      </c>
      <c r="AF62" s="195">
        <v>0</v>
      </c>
      <c r="AG62" s="195">
        <v>0</v>
      </c>
      <c r="AH62" s="195">
        <v>0</v>
      </c>
      <c r="AI62" s="195">
        <v>15.02</v>
      </c>
      <c r="AJ62" s="195">
        <v>0</v>
      </c>
      <c r="AK62" s="195">
        <v>4.3499999999999996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1.49</v>
      </c>
      <c r="AE63" s="195">
        <v>0</v>
      </c>
      <c r="AF63" s="195">
        <v>0</v>
      </c>
      <c r="AG63" s="195">
        <v>0</v>
      </c>
      <c r="AH63" s="195">
        <v>0</v>
      </c>
      <c r="AI63" s="195">
        <v>15.02</v>
      </c>
      <c r="AJ63" s="195">
        <v>0</v>
      </c>
      <c r="AK63" s="195">
        <v>4.3499999999999996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1.49</v>
      </c>
      <c r="AE64" s="195">
        <v>0</v>
      </c>
      <c r="AF64" s="195">
        <v>0</v>
      </c>
      <c r="AG64" s="195">
        <v>0</v>
      </c>
      <c r="AH64" s="195">
        <v>0</v>
      </c>
      <c r="AI64" s="195">
        <v>15.02</v>
      </c>
      <c r="AJ64" s="195">
        <v>0</v>
      </c>
      <c r="AK64" s="195">
        <v>4.3499999999999996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1.49</v>
      </c>
      <c r="AE65" s="195">
        <v>0</v>
      </c>
      <c r="AF65" s="195">
        <v>0</v>
      </c>
      <c r="AG65" s="195">
        <v>0</v>
      </c>
      <c r="AH65" s="195">
        <v>0</v>
      </c>
      <c r="AI65" s="195">
        <v>15.02</v>
      </c>
      <c r="AJ65" s="195">
        <v>0</v>
      </c>
      <c r="AK65" s="195">
        <v>4.3499999999999996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1.49</v>
      </c>
      <c r="AE66" s="195">
        <v>0</v>
      </c>
      <c r="AF66" s="195">
        <v>0</v>
      </c>
      <c r="AG66" s="195">
        <v>0</v>
      </c>
      <c r="AH66" s="195">
        <v>0</v>
      </c>
      <c r="AI66" s="195">
        <v>15.02</v>
      </c>
      <c r="AJ66" s="195">
        <v>0</v>
      </c>
      <c r="AK66" s="195">
        <v>4.3499999999999996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1.49</v>
      </c>
      <c r="AE67" s="195">
        <v>0</v>
      </c>
      <c r="AF67" s="195">
        <v>0</v>
      </c>
      <c r="AG67" s="195">
        <v>0</v>
      </c>
      <c r="AH67" s="195">
        <v>0</v>
      </c>
      <c r="AI67" s="195">
        <v>15.02</v>
      </c>
      <c r="AJ67" s="195">
        <v>0</v>
      </c>
      <c r="AK67" s="195">
        <v>4.3499999999999996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1.49</v>
      </c>
      <c r="AE68" s="195">
        <v>0</v>
      </c>
      <c r="AF68" s="195">
        <v>0</v>
      </c>
      <c r="AG68" s="195">
        <v>0</v>
      </c>
      <c r="AH68" s="195">
        <v>0</v>
      </c>
      <c r="AI68" s="195">
        <v>15.02</v>
      </c>
      <c r="AJ68" s="195">
        <v>0</v>
      </c>
      <c r="AK68" s="195">
        <v>4.3499999999999996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1.49</v>
      </c>
      <c r="AE69" s="195">
        <v>0</v>
      </c>
      <c r="AF69" s="195">
        <v>0</v>
      </c>
      <c r="AG69" s="195">
        <v>0</v>
      </c>
      <c r="AH69" s="195">
        <v>0</v>
      </c>
      <c r="AI69" s="195">
        <v>15.02</v>
      </c>
      <c r="AJ69" s="195">
        <v>0</v>
      </c>
      <c r="AK69" s="195">
        <v>4.3499999999999996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1.49</v>
      </c>
      <c r="AE70" s="195">
        <v>0</v>
      </c>
      <c r="AF70" s="195">
        <v>0</v>
      </c>
      <c r="AG70" s="195">
        <v>0</v>
      </c>
      <c r="AH70" s="195">
        <v>0</v>
      </c>
      <c r="AI70" s="195">
        <v>15.02</v>
      </c>
      <c r="AJ70" s="195">
        <v>0</v>
      </c>
      <c r="AK70" s="195">
        <v>4.3499999999999996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1.49</v>
      </c>
      <c r="AE71" s="195">
        <v>0</v>
      </c>
      <c r="AF71" s="195">
        <v>0</v>
      </c>
      <c r="AG71" s="195">
        <v>0</v>
      </c>
      <c r="AH71" s="195">
        <v>0</v>
      </c>
      <c r="AI71" s="195">
        <v>15.02</v>
      </c>
      <c r="AJ71" s="195">
        <v>0</v>
      </c>
      <c r="AK71" s="195">
        <v>4.3499999999999996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1.49</v>
      </c>
      <c r="AE72" s="195">
        <v>0</v>
      </c>
      <c r="AF72" s="195">
        <v>0</v>
      </c>
      <c r="AG72" s="195">
        <v>0</v>
      </c>
      <c r="AH72" s="195">
        <v>0</v>
      </c>
      <c r="AI72" s="195">
        <v>15.02</v>
      </c>
      <c r="AJ72" s="195">
        <v>0</v>
      </c>
      <c r="AK72" s="195">
        <v>4.3499999999999996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1.49</v>
      </c>
      <c r="AE73" s="195">
        <v>0</v>
      </c>
      <c r="AF73" s="195">
        <v>0</v>
      </c>
      <c r="AG73" s="195">
        <v>0</v>
      </c>
      <c r="AH73" s="195">
        <v>0</v>
      </c>
      <c r="AI73" s="195">
        <v>15.02</v>
      </c>
      <c r="AJ73" s="195">
        <v>0</v>
      </c>
      <c r="AK73" s="195">
        <v>4.3499999999999996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1.49</v>
      </c>
      <c r="AE74" s="195">
        <v>0</v>
      </c>
      <c r="AF74" s="195">
        <v>0</v>
      </c>
      <c r="AG74" s="195">
        <v>0</v>
      </c>
      <c r="AH74" s="195">
        <v>0</v>
      </c>
      <c r="AI74" s="195">
        <v>15.02</v>
      </c>
      <c r="AJ74" s="195">
        <v>0</v>
      </c>
      <c r="AK74" s="195">
        <v>4.3499999999999996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1.49</v>
      </c>
      <c r="AE75" s="195">
        <v>0</v>
      </c>
      <c r="AF75" s="195">
        <v>0</v>
      </c>
      <c r="AG75" s="195">
        <v>0</v>
      </c>
      <c r="AH75" s="195">
        <v>0</v>
      </c>
      <c r="AI75" s="195">
        <v>15.02</v>
      </c>
      <c r="AJ75" s="195">
        <v>0</v>
      </c>
      <c r="AK75" s="195">
        <v>4.3499999999999996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1.49</v>
      </c>
      <c r="AE76" s="195">
        <v>0</v>
      </c>
      <c r="AF76" s="195">
        <v>0</v>
      </c>
      <c r="AG76" s="195">
        <v>0</v>
      </c>
      <c r="AH76" s="195">
        <v>0</v>
      </c>
      <c r="AI76" s="195">
        <v>15.02</v>
      </c>
      <c r="AJ76" s="195">
        <v>0</v>
      </c>
      <c r="AK76" s="195">
        <v>4.3499999999999996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1.49</v>
      </c>
      <c r="AE77" s="195">
        <v>0</v>
      </c>
      <c r="AF77" s="195">
        <v>0</v>
      </c>
      <c r="AG77" s="195">
        <v>0</v>
      </c>
      <c r="AH77" s="195">
        <v>0</v>
      </c>
      <c r="AI77" s="195">
        <v>15.02</v>
      </c>
      <c r="AJ77" s="195">
        <v>0</v>
      </c>
      <c r="AK77" s="195">
        <v>4.3499999999999996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1.49</v>
      </c>
      <c r="AE78" s="195">
        <v>0</v>
      </c>
      <c r="AF78" s="195">
        <v>0</v>
      </c>
      <c r="AG78" s="195">
        <v>0</v>
      </c>
      <c r="AH78" s="195">
        <v>0</v>
      </c>
      <c r="AI78" s="195">
        <v>15.02</v>
      </c>
      <c r="AJ78" s="195">
        <v>0</v>
      </c>
      <c r="AK78" s="195">
        <v>4.3499999999999996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1.49</v>
      </c>
      <c r="AE79" s="195">
        <v>0</v>
      </c>
      <c r="AF79" s="195">
        <v>0</v>
      </c>
      <c r="AG79" s="195">
        <v>0</v>
      </c>
      <c r="AH79" s="195">
        <v>0</v>
      </c>
      <c r="AI79" s="195">
        <v>15.02</v>
      </c>
      <c r="AJ79" s="195">
        <v>0</v>
      </c>
      <c r="AK79" s="195">
        <v>4.3499999999999996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1.49</v>
      </c>
      <c r="AE80" s="195">
        <v>0</v>
      </c>
      <c r="AF80" s="195">
        <v>0</v>
      </c>
      <c r="AG80" s="195">
        <v>0</v>
      </c>
      <c r="AH80" s="195">
        <v>0</v>
      </c>
      <c r="AI80" s="195">
        <v>15.02</v>
      </c>
      <c r="AJ80" s="195">
        <v>0</v>
      </c>
      <c r="AK80" s="195">
        <v>4.3499999999999996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1.49</v>
      </c>
      <c r="AE81" s="195">
        <v>0</v>
      </c>
      <c r="AF81" s="195">
        <v>0</v>
      </c>
      <c r="AG81" s="195">
        <v>0</v>
      </c>
      <c r="AH81" s="195">
        <v>0</v>
      </c>
      <c r="AI81" s="195">
        <v>15.02</v>
      </c>
      <c r="AJ81" s="195">
        <v>0</v>
      </c>
      <c r="AK81" s="195">
        <v>4.3499999999999996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1.49</v>
      </c>
      <c r="AE82" s="195">
        <v>0</v>
      </c>
      <c r="AF82" s="195">
        <v>0</v>
      </c>
      <c r="AG82" s="195">
        <v>0</v>
      </c>
      <c r="AH82" s="195">
        <v>0</v>
      </c>
      <c r="AI82" s="195">
        <v>15.02</v>
      </c>
      <c r="AJ82" s="195">
        <v>0</v>
      </c>
      <c r="AK82" s="195">
        <v>4.3499999999999996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1.49</v>
      </c>
      <c r="AE83" s="195">
        <v>0</v>
      </c>
      <c r="AF83" s="195">
        <v>0</v>
      </c>
      <c r="AG83" s="195">
        <v>0</v>
      </c>
      <c r="AH83" s="195">
        <v>0</v>
      </c>
      <c r="AI83" s="195">
        <v>15.02</v>
      </c>
      <c r="AJ83" s="195">
        <v>0</v>
      </c>
      <c r="AK83" s="195">
        <v>4.3499999999999996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1.49</v>
      </c>
      <c r="AE84" s="195">
        <v>0</v>
      </c>
      <c r="AF84" s="195">
        <v>0</v>
      </c>
      <c r="AG84" s="195">
        <v>0</v>
      </c>
      <c r="AH84" s="195">
        <v>0</v>
      </c>
      <c r="AI84" s="195">
        <v>15.02</v>
      </c>
      <c r="AJ84" s="195">
        <v>0</v>
      </c>
      <c r="AK84" s="195">
        <v>4.3499999999999996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1.49</v>
      </c>
      <c r="AE85" s="195">
        <v>0</v>
      </c>
      <c r="AF85" s="195">
        <v>0</v>
      </c>
      <c r="AG85" s="195">
        <v>0</v>
      </c>
      <c r="AH85" s="195">
        <v>0</v>
      </c>
      <c r="AI85" s="195">
        <v>15.02</v>
      </c>
      <c r="AJ85" s="195">
        <v>0</v>
      </c>
      <c r="AK85" s="195">
        <v>4.3499999999999996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1.49</v>
      </c>
      <c r="AE86" s="195">
        <v>0</v>
      </c>
      <c r="AF86" s="195">
        <v>0</v>
      </c>
      <c r="AG86" s="195">
        <v>0</v>
      </c>
      <c r="AH86" s="195">
        <v>0</v>
      </c>
      <c r="AI86" s="195">
        <v>15.02</v>
      </c>
      <c r="AJ86" s="195">
        <v>0</v>
      </c>
      <c r="AK86" s="195">
        <v>4.3499999999999996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1.49</v>
      </c>
      <c r="AE87" s="195">
        <v>0</v>
      </c>
      <c r="AF87" s="195">
        <v>0</v>
      </c>
      <c r="AG87" s="195">
        <v>0</v>
      </c>
      <c r="AH87" s="195">
        <v>0</v>
      </c>
      <c r="AI87" s="195">
        <v>15.02</v>
      </c>
      <c r="AJ87" s="195">
        <v>0</v>
      </c>
      <c r="AK87" s="195">
        <v>4.3499999999999996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1.49</v>
      </c>
      <c r="AE88" s="195">
        <v>0</v>
      </c>
      <c r="AF88" s="195">
        <v>0</v>
      </c>
      <c r="AG88" s="195">
        <v>0</v>
      </c>
      <c r="AH88" s="195">
        <v>0</v>
      </c>
      <c r="AI88" s="195">
        <v>15.02</v>
      </c>
      <c r="AJ88" s="195">
        <v>0</v>
      </c>
      <c r="AK88" s="195">
        <v>4.3499999999999996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1.49</v>
      </c>
      <c r="AE89" s="195">
        <v>0</v>
      </c>
      <c r="AF89" s="195">
        <v>0</v>
      </c>
      <c r="AG89" s="195">
        <v>0</v>
      </c>
      <c r="AH89" s="195">
        <v>0</v>
      </c>
      <c r="AI89" s="195">
        <v>15.02</v>
      </c>
      <c r="AJ89" s="195">
        <v>0</v>
      </c>
      <c r="AK89" s="195">
        <v>4.3499999999999996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1.49</v>
      </c>
      <c r="AE90" s="195">
        <v>0</v>
      </c>
      <c r="AF90" s="195">
        <v>0</v>
      </c>
      <c r="AG90" s="195">
        <v>0</v>
      </c>
      <c r="AH90" s="195">
        <v>0</v>
      </c>
      <c r="AI90" s="195">
        <v>15.02</v>
      </c>
      <c r="AJ90" s="195">
        <v>0</v>
      </c>
      <c r="AK90" s="195">
        <v>4.3499999999999996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1.49</v>
      </c>
      <c r="AE91" s="195">
        <v>0</v>
      </c>
      <c r="AF91" s="195">
        <v>0</v>
      </c>
      <c r="AG91" s="195">
        <v>0</v>
      </c>
      <c r="AH91" s="195">
        <v>0</v>
      </c>
      <c r="AI91" s="195">
        <v>15.02</v>
      </c>
      <c r="AJ91" s="195">
        <v>0</v>
      </c>
      <c r="AK91" s="195">
        <v>4.3499999999999996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1.49</v>
      </c>
      <c r="AE92" s="195">
        <v>0</v>
      </c>
      <c r="AF92" s="195">
        <v>0</v>
      </c>
      <c r="AG92" s="195">
        <v>0</v>
      </c>
      <c r="AH92" s="195">
        <v>0</v>
      </c>
      <c r="AI92" s="195">
        <v>15.02</v>
      </c>
      <c r="AJ92" s="195">
        <v>0</v>
      </c>
      <c r="AK92" s="195">
        <v>4.3499999999999996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1.49</v>
      </c>
      <c r="AE93" s="195">
        <v>0</v>
      </c>
      <c r="AF93" s="195">
        <v>0</v>
      </c>
      <c r="AG93" s="195">
        <v>0</v>
      </c>
      <c r="AH93" s="195">
        <v>0</v>
      </c>
      <c r="AI93" s="195">
        <v>15.02</v>
      </c>
      <c r="AJ93" s="195">
        <v>0</v>
      </c>
      <c r="AK93" s="195">
        <v>4.3499999999999996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1.49</v>
      </c>
      <c r="AE94" s="195">
        <v>0</v>
      </c>
      <c r="AF94" s="195">
        <v>0</v>
      </c>
      <c r="AG94" s="195">
        <v>0</v>
      </c>
      <c r="AH94" s="195">
        <v>0</v>
      </c>
      <c r="AI94" s="195">
        <v>15.02</v>
      </c>
      <c r="AJ94" s="195">
        <v>0</v>
      </c>
      <c r="AK94" s="195">
        <v>4.3499999999999996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1.49</v>
      </c>
      <c r="AE95" s="195">
        <v>0</v>
      </c>
      <c r="AF95" s="195">
        <v>0</v>
      </c>
      <c r="AG95" s="195">
        <v>0</v>
      </c>
      <c r="AH95" s="195">
        <v>0</v>
      </c>
      <c r="AI95" s="195">
        <v>15.02</v>
      </c>
      <c r="AJ95" s="195">
        <v>0</v>
      </c>
      <c r="AK95" s="195">
        <v>4.3499999999999996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1.49</v>
      </c>
      <c r="AE96" s="195">
        <v>0</v>
      </c>
      <c r="AF96" s="195">
        <v>0</v>
      </c>
      <c r="AG96" s="195">
        <v>0</v>
      </c>
      <c r="AH96" s="195">
        <v>0</v>
      </c>
      <c r="AI96" s="195">
        <v>15.02</v>
      </c>
      <c r="AJ96" s="195">
        <v>0</v>
      </c>
      <c r="AK96" s="195">
        <v>4.3499999999999996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1.49</v>
      </c>
      <c r="AE97" s="195">
        <v>0</v>
      </c>
      <c r="AF97" s="195">
        <v>0</v>
      </c>
      <c r="AG97" s="195">
        <v>0</v>
      </c>
      <c r="AH97" s="195">
        <v>0</v>
      </c>
      <c r="AI97" s="195">
        <v>15.02</v>
      </c>
      <c r="AJ97" s="195">
        <v>0</v>
      </c>
      <c r="AK97" s="195">
        <v>4.3499999999999996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1.49</v>
      </c>
      <c r="AE98" s="195">
        <v>0</v>
      </c>
      <c r="AF98" s="195">
        <v>0</v>
      </c>
      <c r="AG98" s="195">
        <v>0</v>
      </c>
      <c r="AH98" s="195">
        <v>0</v>
      </c>
      <c r="AI98" s="195">
        <v>15.02</v>
      </c>
      <c r="AJ98" s="195">
        <v>0</v>
      </c>
      <c r="AK98" s="195">
        <v>4.3499999999999996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0.36047999999999969</v>
      </c>
      <c r="AJ99">
        <f t="shared" si="0"/>
        <v>0</v>
      </c>
      <c r="AK99">
        <f t="shared" si="0"/>
        <v>0.10293250000000016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2.1203350000000007</v>
      </c>
      <c r="AP99">
        <f t="shared" si="0"/>
        <v>1.6100000000000001E-3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4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0.65</v>
      </c>
      <c r="H3" s="195">
        <v>0</v>
      </c>
      <c r="I3" s="195">
        <v>12.11</v>
      </c>
      <c r="J3" s="195">
        <v>0.4</v>
      </c>
      <c r="K3" s="195">
        <v>0.31</v>
      </c>
      <c r="L3" s="195">
        <v>18.920000000000002</v>
      </c>
      <c r="M3" s="195">
        <v>0.92</v>
      </c>
      <c r="N3" s="195">
        <v>1.19</v>
      </c>
      <c r="O3" s="195">
        <v>0</v>
      </c>
      <c r="P3" s="195">
        <v>1.4</v>
      </c>
      <c r="Q3" s="195">
        <v>0.46</v>
      </c>
      <c r="R3" s="195">
        <v>0.43</v>
      </c>
      <c r="S3" s="195">
        <v>0.26</v>
      </c>
      <c r="T3" s="195">
        <v>0</v>
      </c>
      <c r="U3" s="195">
        <v>2.09</v>
      </c>
      <c r="V3" s="195">
        <v>0.16</v>
      </c>
      <c r="W3" s="195">
        <v>0.44</v>
      </c>
      <c r="X3" s="195">
        <v>1.48</v>
      </c>
      <c r="Y3" s="195">
        <v>0</v>
      </c>
      <c r="Z3" s="195">
        <v>2.17</v>
      </c>
      <c r="AA3" s="195">
        <v>0.77</v>
      </c>
      <c r="AB3" s="195">
        <v>0</v>
      </c>
      <c r="AC3" s="195">
        <v>1.46</v>
      </c>
      <c r="AD3" s="195">
        <v>8.9</v>
      </c>
      <c r="AE3" s="195">
        <v>0</v>
      </c>
      <c r="AF3" s="195">
        <v>0</v>
      </c>
      <c r="AG3" s="195">
        <v>-0.26</v>
      </c>
      <c r="AH3" s="195">
        <v>0</v>
      </c>
      <c r="AI3" s="195">
        <v>9.64</v>
      </c>
      <c r="AJ3" s="195">
        <v>0</v>
      </c>
      <c r="AK3" s="195">
        <v>3.26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7.73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0.65</v>
      </c>
      <c r="H4" s="195">
        <v>0</v>
      </c>
      <c r="I4" s="195">
        <v>12.11</v>
      </c>
      <c r="J4" s="195">
        <v>0.4</v>
      </c>
      <c r="K4" s="195">
        <v>0.31</v>
      </c>
      <c r="L4" s="195">
        <v>18.920000000000002</v>
      </c>
      <c r="M4" s="195">
        <v>0.92</v>
      </c>
      <c r="N4" s="195">
        <v>1.19</v>
      </c>
      <c r="O4" s="195">
        <v>0</v>
      </c>
      <c r="P4" s="195">
        <v>1.4</v>
      </c>
      <c r="Q4" s="195">
        <v>0.46</v>
      </c>
      <c r="R4" s="195">
        <v>0.43</v>
      </c>
      <c r="S4" s="195">
        <v>0.26</v>
      </c>
      <c r="T4" s="195">
        <v>0</v>
      </c>
      <c r="U4" s="195">
        <v>2.09</v>
      </c>
      <c r="V4" s="195">
        <v>0.14000000000000001</v>
      </c>
      <c r="W4" s="195">
        <v>0.44</v>
      </c>
      <c r="X4" s="195">
        <v>1.48</v>
      </c>
      <c r="Y4" s="195">
        <v>0</v>
      </c>
      <c r="Z4" s="195">
        <v>2.17</v>
      </c>
      <c r="AA4" s="195">
        <v>0.77</v>
      </c>
      <c r="AB4" s="195">
        <v>0</v>
      </c>
      <c r="AC4" s="195">
        <v>1.46</v>
      </c>
      <c r="AD4" s="195">
        <v>8.9</v>
      </c>
      <c r="AE4" s="195">
        <v>0</v>
      </c>
      <c r="AF4" s="195">
        <v>0</v>
      </c>
      <c r="AG4" s="195">
        <v>-0.26</v>
      </c>
      <c r="AH4" s="195">
        <v>0</v>
      </c>
      <c r="AI4" s="195">
        <v>9.64</v>
      </c>
      <c r="AJ4" s="195">
        <v>0</v>
      </c>
      <c r="AK4" s="195">
        <v>3.26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7.73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0.65</v>
      </c>
      <c r="H5" s="195">
        <v>0</v>
      </c>
      <c r="I5" s="195">
        <v>12.11</v>
      </c>
      <c r="J5" s="195">
        <v>-19.91</v>
      </c>
      <c r="K5" s="195">
        <v>0.31</v>
      </c>
      <c r="L5" s="195">
        <v>18.920000000000002</v>
      </c>
      <c r="M5" s="195">
        <v>0.92</v>
      </c>
      <c r="N5" s="195">
        <v>1.19</v>
      </c>
      <c r="O5" s="195">
        <v>0</v>
      </c>
      <c r="P5" s="195">
        <v>1.4</v>
      </c>
      <c r="Q5" s="195">
        <v>0.46</v>
      </c>
      <c r="R5" s="195">
        <v>0.43</v>
      </c>
      <c r="S5" s="195">
        <v>0.26</v>
      </c>
      <c r="T5" s="195">
        <v>0</v>
      </c>
      <c r="U5" s="195">
        <v>2.09</v>
      </c>
      <c r="V5" s="195">
        <v>0.14000000000000001</v>
      </c>
      <c r="W5" s="195">
        <v>0.44</v>
      </c>
      <c r="X5" s="195">
        <v>1.48</v>
      </c>
      <c r="Y5" s="195">
        <v>0</v>
      </c>
      <c r="Z5" s="195">
        <v>2.17</v>
      </c>
      <c r="AA5" s="195">
        <v>0.77</v>
      </c>
      <c r="AB5" s="195">
        <v>0</v>
      </c>
      <c r="AC5" s="195">
        <v>1.46</v>
      </c>
      <c r="AD5" s="195">
        <v>8.9</v>
      </c>
      <c r="AE5" s="195">
        <v>0</v>
      </c>
      <c r="AF5" s="195">
        <v>0</v>
      </c>
      <c r="AG5" s="195">
        <v>-0.26</v>
      </c>
      <c r="AH5" s="195">
        <v>0</v>
      </c>
      <c r="AI5" s="195">
        <v>9.64</v>
      </c>
      <c r="AJ5" s="195">
        <v>0</v>
      </c>
      <c r="AK5" s="195">
        <v>3.26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7.73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0.65</v>
      </c>
      <c r="H6" s="195">
        <v>0</v>
      </c>
      <c r="I6" s="195">
        <v>12.11</v>
      </c>
      <c r="J6" s="195">
        <v>-26.06</v>
      </c>
      <c r="K6" s="195">
        <v>0.31</v>
      </c>
      <c r="L6" s="195">
        <v>18.920000000000002</v>
      </c>
      <c r="M6" s="195">
        <v>0.92</v>
      </c>
      <c r="N6" s="195">
        <v>1.19</v>
      </c>
      <c r="O6" s="195">
        <v>0</v>
      </c>
      <c r="P6" s="195">
        <v>1.4</v>
      </c>
      <c r="Q6" s="195">
        <v>0.46</v>
      </c>
      <c r="R6" s="195">
        <v>0.43</v>
      </c>
      <c r="S6" s="195">
        <v>0.26</v>
      </c>
      <c r="T6" s="195">
        <v>0</v>
      </c>
      <c r="U6" s="195">
        <v>2.09</v>
      </c>
      <c r="V6" s="195">
        <v>0.14000000000000001</v>
      </c>
      <c r="W6" s="195">
        <v>0.44</v>
      </c>
      <c r="X6" s="195">
        <v>1.48</v>
      </c>
      <c r="Y6" s="195">
        <v>0</v>
      </c>
      <c r="Z6" s="195">
        <v>2.17</v>
      </c>
      <c r="AA6" s="195">
        <v>0.77</v>
      </c>
      <c r="AB6" s="195">
        <v>0</v>
      </c>
      <c r="AC6" s="195">
        <v>1.46</v>
      </c>
      <c r="AD6" s="195">
        <v>8.9</v>
      </c>
      <c r="AE6" s="195">
        <v>0</v>
      </c>
      <c r="AF6" s="195">
        <v>0</v>
      </c>
      <c r="AG6" s="195">
        <v>-0.26</v>
      </c>
      <c r="AH6" s="195">
        <v>0</v>
      </c>
      <c r="AI6" s="195">
        <v>9.64</v>
      </c>
      <c r="AJ6" s="195">
        <v>0</v>
      </c>
      <c r="AK6" s="195">
        <v>3.26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7.73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0.65</v>
      </c>
      <c r="H7" s="195">
        <v>0</v>
      </c>
      <c r="I7" s="195">
        <v>12.11</v>
      </c>
      <c r="J7" s="195">
        <v>-26.06</v>
      </c>
      <c r="K7" s="195">
        <v>0.31</v>
      </c>
      <c r="L7" s="195">
        <v>18.920000000000002</v>
      </c>
      <c r="M7" s="195">
        <v>0.92</v>
      </c>
      <c r="N7" s="195">
        <v>1.19</v>
      </c>
      <c r="O7" s="195">
        <v>0</v>
      </c>
      <c r="P7" s="195">
        <v>1.4</v>
      </c>
      <c r="Q7" s="195">
        <v>0.46</v>
      </c>
      <c r="R7" s="195">
        <v>0.43</v>
      </c>
      <c r="S7" s="195">
        <v>0.26</v>
      </c>
      <c r="T7" s="195">
        <v>0</v>
      </c>
      <c r="U7" s="195">
        <v>2.09</v>
      </c>
      <c r="V7" s="195">
        <v>0.14000000000000001</v>
      </c>
      <c r="W7" s="195">
        <v>0.44</v>
      </c>
      <c r="X7" s="195">
        <v>1.48</v>
      </c>
      <c r="Y7" s="195">
        <v>0</v>
      </c>
      <c r="Z7" s="195">
        <v>2.17</v>
      </c>
      <c r="AA7" s="195">
        <v>0.77</v>
      </c>
      <c r="AB7" s="195">
        <v>0</v>
      </c>
      <c r="AC7" s="195">
        <v>1.46</v>
      </c>
      <c r="AD7" s="195">
        <v>8.9</v>
      </c>
      <c r="AE7" s="195">
        <v>0</v>
      </c>
      <c r="AF7" s="195">
        <v>0</v>
      </c>
      <c r="AG7" s="195">
        <v>-0.26</v>
      </c>
      <c r="AH7" s="195">
        <v>0</v>
      </c>
      <c r="AI7" s="195">
        <v>9.64</v>
      </c>
      <c r="AJ7" s="195">
        <v>0</v>
      </c>
      <c r="AK7" s="195">
        <v>3.26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7.73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0.65</v>
      </c>
      <c r="H8" s="195">
        <v>0</v>
      </c>
      <c r="I8" s="195">
        <v>12.11</v>
      </c>
      <c r="J8" s="195">
        <v>-26.06</v>
      </c>
      <c r="K8" s="195">
        <v>0.31</v>
      </c>
      <c r="L8" s="195">
        <v>18.920000000000002</v>
      </c>
      <c r="M8" s="195">
        <v>0.92</v>
      </c>
      <c r="N8" s="195">
        <v>1.19</v>
      </c>
      <c r="O8" s="195">
        <v>0</v>
      </c>
      <c r="P8" s="195">
        <v>1.4</v>
      </c>
      <c r="Q8" s="195">
        <v>0.46</v>
      </c>
      <c r="R8" s="195">
        <v>0.43</v>
      </c>
      <c r="S8" s="195">
        <v>0.26</v>
      </c>
      <c r="T8" s="195">
        <v>0</v>
      </c>
      <c r="U8" s="195">
        <v>2.09</v>
      </c>
      <c r="V8" s="195">
        <v>0.14000000000000001</v>
      </c>
      <c r="W8" s="195">
        <v>0.44</v>
      </c>
      <c r="X8" s="195">
        <v>1.48</v>
      </c>
      <c r="Y8" s="195">
        <v>0</v>
      </c>
      <c r="Z8" s="195">
        <v>2.17</v>
      </c>
      <c r="AA8" s="195">
        <v>0.77</v>
      </c>
      <c r="AB8" s="195">
        <v>0</v>
      </c>
      <c r="AC8" s="195">
        <v>1.46</v>
      </c>
      <c r="AD8" s="195">
        <v>8.9</v>
      </c>
      <c r="AE8" s="195">
        <v>0</v>
      </c>
      <c r="AF8" s="195">
        <v>0</v>
      </c>
      <c r="AG8" s="195">
        <v>-0.26</v>
      </c>
      <c r="AH8" s="195">
        <v>0</v>
      </c>
      <c r="AI8" s="195">
        <v>9.64</v>
      </c>
      <c r="AJ8" s="195">
        <v>0</v>
      </c>
      <c r="AK8" s="195">
        <v>3.26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7.73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0.65</v>
      </c>
      <c r="H9" s="195">
        <v>0</v>
      </c>
      <c r="I9" s="195">
        <v>12.11</v>
      </c>
      <c r="J9" s="195">
        <v>-26.06</v>
      </c>
      <c r="K9" s="195">
        <v>0.31</v>
      </c>
      <c r="L9" s="195">
        <v>18.920000000000002</v>
      </c>
      <c r="M9" s="195">
        <v>0.92</v>
      </c>
      <c r="N9" s="195">
        <v>1.19</v>
      </c>
      <c r="O9" s="195">
        <v>0</v>
      </c>
      <c r="P9" s="195">
        <v>1.4</v>
      </c>
      <c r="Q9" s="195">
        <v>0.46</v>
      </c>
      <c r="R9" s="195">
        <v>0.43</v>
      </c>
      <c r="S9" s="195">
        <v>0.26</v>
      </c>
      <c r="T9" s="195">
        <v>0</v>
      </c>
      <c r="U9" s="195">
        <v>2.09</v>
      </c>
      <c r="V9" s="195">
        <v>0.14000000000000001</v>
      </c>
      <c r="W9" s="195">
        <v>0.44</v>
      </c>
      <c r="X9" s="195">
        <v>1.48</v>
      </c>
      <c r="Y9" s="195">
        <v>0</v>
      </c>
      <c r="Z9" s="195">
        <v>2.17</v>
      </c>
      <c r="AA9" s="195">
        <v>0.77</v>
      </c>
      <c r="AB9" s="195">
        <v>0</v>
      </c>
      <c r="AC9" s="195">
        <v>1.46</v>
      </c>
      <c r="AD9" s="195">
        <v>8.9</v>
      </c>
      <c r="AE9" s="195">
        <v>0</v>
      </c>
      <c r="AF9" s="195">
        <v>0</v>
      </c>
      <c r="AG9" s="195">
        <v>-0.26</v>
      </c>
      <c r="AH9" s="195">
        <v>0</v>
      </c>
      <c r="AI9" s="195">
        <v>9.64</v>
      </c>
      <c r="AJ9" s="195">
        <v>0</v>
      </c>
      <c r="AK9" s="195">
        <v>1.0900000000000001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7.73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0.65</v>
      </c>
      <c r="H10" s="195">
        <v>0</v>
      </c>
      <c r="I10" s="195">
        <v>12.11</v>
      </c>
      <c r="J10" s="195">
        <v>-26.06</v>
      </c>
      <c r="K10" s="195">
        <v>0.31</v>
      </c>
      <c r="L10" s="195">
        <v>18.920000000000002</v>
      </c>
      <c r="M10" s="195">
        <v>0.92</v>
      </c>
      <c r="N10" s="195">
        <v>1.19</v>
      </c>
      <c r="O10" s="195">
        <v>0</v>
      </c>
      <c r="P10" s="195">
        <v>1.4</v>
      </c>
      <c r="Q10" s="195">
        <v>0.46</v>
      </c>
      <c r="R10" s="195">
        <v>0.43</v>
      </c>
      <c r="S10" s="195">
        <v>0.26</v>
      </c>
      <c r="T10" s="195">
        <v>0</v>
      </c>
      <c r="U10" s="195">
        <v>2.09</v>
      </c>
      <c r="V10" s="195">
        <v>0.14000000000000001</v>
      </c>
      <c r="W10" s="195">
        <v>0.44</v>
      </c>
      <c r="X10" s="195">
        <v>1.48</v>
      </c>
      <c r="Y10" s="195">
        <v>0</v>
      </c>
      <c r="Z10" s="195">
        <v>2.17</v>
      </c>
      <c r="AA10" s="195">
        <v>0.77</v>
      </c>
      <c r="AB10" s="195">
        <v>0</v>
      </c>
      <c r="AC10" s="195">
        <v>1.46</v>
      </c>
      <c r="AD10" s="195">
        <v>8.9</v>
      </c>
      <c r="AE10" s="195">
        <v>0</v>
      </c>
      <c r="AF10" s="195">
        <v>0</v>
      </c>
      <c r="AG10" s="195">
        <v>-0.26</v>
      </c>
      <c r="AH10" s="195">
        <v>0</v>
      </c>
      <c r="AI10" s="195">
        <v>9.64</v>
      </c>
      <c r="AJ10" s="195">
        <v>0</v>
      </c>
      <c r="AK10" s="195">
        <v>1.0900000000000001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7.73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-31.27</v>
      </c>
      <c r="H11" s="195">
        <v>0</v>
      </c>
      <c r="I11" s="195">
        <v>12.11</v>
      </c>
      <c r="J11" s="195">
        <v>-26.06</v>
      </c>
      <c r="K11" s="195">
        <v>1.19</v>
      </c>
      <c r="L11" s="195">
        <v>18.920000000000002</v>
      </c>
      <c r="M11" s="195">
        <v>0.92</v>
      </c>
      <c r="N11" s="195">
        <v>1.19</v>
      </c>
      <c r="O11" s="195">
        <v>0</v>
      </c>
      <c r="P11" s="195">
        <v>1.4</v>
      </c>
      <c r="Q11" s="195">
        <v>0.26</v>
      </c>
      <c r="R11" s="195">
        <v>0.43</v>
      </c>
      <c r="S11" s="195">
        <v>0</v>
      </c>
      <c r="T11" s="195">
        <v>0</v>
      </c>
      <c r="U11" s="195">
        <v>2.09</v>
      </c>
      <c r="V11" s="195">
        <v>0.14000000000000001</v>
      </c>
      <c r="W11" s="195">
        <v>0.44</v>
      </c>
      <c r="X11" s="195">
        <v>1.48</v>
      </c>
      <c r="Y11" s="195">
        <v>0</v>
      </c>
      <c r="Z11" s="195">
        <v>2.17</v>
      </c>
      <c r="AA11" s="195">
        <v>0.77</v>
      </c>
      <c r="AB11" s="195">
        <v>0</v>
      </c>
      <c r="AC11" s="195">
        <v>1.46</v>
      </c>
      <c r="AD11" s="195">
        <v>8.9</v>
      </c>
      <c r="AE11" s="195">
        <v>0</v>
      </c>
      <c r="AF11" s="195">
        <v>0</v>
      </c>
      <c r="AG11" s="195">
        <v>-0.26</v>
      </c>
      <c r="AH11" s="195">
        <v>0</v>
      </c>
      <c r="AI11" s="195">
        <v>9.64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7.73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-38.049999999999997</v>
      </c>
      <c r="H12" s="195">
        <v>0</v>
      </c>
      <c r="I12" s="195">
        <v>12.11</v>
      </c>
      <c r="J12" s="195">
        <v>-26.06</v>
      </c>
      <c r="K12" s="195">
        <v>1.8</v>
      </c>
      <c r="L12" s="195">
        <v>18.920000000000002</v>
      </c>
      <c r="M12" s="195">
        <v>0.92</v>
      </c>
      <c r="N12" s="195">
        <v>1.19</v>
      </c>
      <c r="O12" s="195">
        <v>0</v>
      </c>
      <c r="P12" s="195">
        <v>1.4</v>
      </c>
      <c r="Q12" s="195">
        <v>0.26</v>
      </c>
      <c r="R12" s="195">
        <v>0.43</v>
      </c>
      <c r="S12" s="195">
        <v>0</v>
      </c>
      <c r="T12" s="195">
        <v>0</v>
      </c>
      <c r="U12" s="195">
        <v>2.09</v>
      </c>
      <c r="V12" s="195">
        <v>0.14000000000000001</v>
      </c>
      <c r="W12" s="195">
        <v>0.44</v>
      </c>
      <c r="X12" s="195">
        <v>1.48</v>
      </c>
      <c r="Y12" s="195">
        <v>0</v>
      </c>
      <c r="Z12" s="195">
        <v>2.17</v>
      </c>
      <c r="AA12" s="195">
        <v>0.77</v>
      </c>
      <c r="AB12" s="195">
        <v>0</v>
      </c>
      <c r="AC12" s="195">
        <v>1.46</v>
      </c>
      <c r="AD12" s="195">
        <v>8.9</v>
      </c>
      <c r="AE12" s="195">
        <v>0</v>
      </c>
      <c r="AF12" s="195">
        <v>0</v>
      </c>
      <c r="AG12" s="195">
        <v>-0.26</v>
      </c>
      <c r="AH12" s="195">
        <v>0</v>
      </c>
      <c r="AI12" s="195">
        <v>9.64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7.73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-38.049999999999997</v>
      </c>
      <c r="H13" s="195">
        <v>0</v>
      </c>
      <c r="I13" s="195">
        <v>12.11</v>
      </c>
      <c r="J13" s="195">
        <v>-26.06</v>
      </c>
      <c r="K13" s="195">
        <v>0.31</v>
      </c>
      <c r="L13" s="195">
        <v>18.920000000000002</v>
      </c>
      <c r="M13" s="195">
        <v>0.92</v>
      </c>
      <c r="N13" s="195">
        <v>1.19</v>
      </c>
      <c r="O13" s="195">
        <v>0</v>
      </c>
      <c r="P13" s="195">
        <v>1.4</v>
      </c>
      <c r="Q13" s="195">
        <v>0.46</v>
      </c>
      <c r="R13" s="195">
        <v>0.43</v>
      </c>
      <c r="S13" s="195">
        <v>0.27</v>
      </c>
      <c r="T13" s="195">
        <v>0</v>
      </c>
      <c r="U13" s="195">
        <v>2.09</v>
      </c>
      <c r="V13" s="195">
        <v>0.14000000000000001</v>
      </c>
      <c r="W13" s="195">
        <v>0.45</v>
      </c>
      <c r="X13" s="195">
        <v>1.48</v>
      </c>
      <c r="Y13" s="195">
        <v>0</v>
      </c>
      <c r="Z13" s="195">
        <v>2.17</v>
      </c>
      <c r="AA13" s="195">
        <v>0.77</v>
      </c>
      <c r="AB13" s="195">
        <v>0</v>
      </c>
      <c r="AC13" s="195">
        <v>1.46</v>
      </c>
      <c r="AD13" s="195">
        <v>8.9</v>
      </c>
      <c r="AE13" s="195">
        <v>0</v>
      </c>
      <c r="AF13" s="195">
        <v>0</v>
      </c>
      <c r="AG13" s="195">
        <v>-0.26</v>
      </c>
      <c r="AH13" s="195">
        <v>0</v>
      </c>
      <c r="AI13" s="195">
        <v>9.64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7.73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-38.049999999999997</v>
      </c>
      <c r="H14" s="195">
        <v>0</v>
      </c>
      <c r="I14" s="195">
        <v>12.11</v>
      </c>
      <c r="J14" s="195">
        <v>-26.06</v>
      </c>
      <c r="K14" s="195">
        <v>0.31</v>
      </c>
      <c r="L14" s="195">
        <v>18.920000000000002</v>
      </c>
      <c r="M14" s="195">
        <v>0.92</v>
      </c>
      <c r="N14" s="195">
        <v>1.19</v>
      </c>
      <c r="O14" s="195">
        <v>0</v>
      </c>
      <c r="P14" s="195">
        <v>1.4</v>
      </c>
      <c r="Q14" s="195">
        <v>0.46</v>
      </c>
      <c r="R14" s="195">
        <v>0.43</v>
      </c>
      <c r="S14" s="195">
        <v>0.27</v>
      </c>
      <c r="T14" s="195">
        <v>0</v>
      </c>
      <c r="U14" s="195">
        <v>2.09</v>
      </c>
      <c r="V14" s="195">
        <v>0.14000000000000001</v>
      </c>
      <c r="W14" s="195">
        <v>0.45</v>
      </c>
      <c r="X14" s="195">
        <v>1.48</v>
      </c>
      <c r="Y14" s="195">
        <v>0</v>
      </c>
      <c r="Z14" s="195">
        <v>2.17</v>
      </c>
      <c r="AA14" s="195">
        <v>0.77</v>
      </c>
      <c r="AB14" s="195">
        <v>0</v>
      </c>
      <c r="AC14" s="195">
        <v>1.46</v>
      </c>
      <c r="AD14" s="195">
        <v>8.9</v>
      </c>
      <c r="AE14" s="195">
        <v>0</v>
      </c>
      <c r="AF14" s="195">
        <v>0</v>
      </c>
      <c r="AG14" s="195">
        <v>-0.26</v>
      </c>
      <c r="AH14" s="195">
        <v>0</v>
      </c>
      <c r="AI14" s="195">
        <v>9.64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7.73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-18.7</v>
      </c>
      <c r="H15" s="195">
        <v>0</v>
      </c>
      <c r="I15" s="195">
        <v>12.11</v>
      </c>
      <c r="J15" s="195">
        <v>-26.06</v>
      </c>
      <c r="K15" s="195">
        <v>0.31</v>
      </c>
      <c r="L15" s="195">
        <v>18.920000000000002</v>
      </c>
      <c r="M15" s="195">
        <v>0.92</v>
      </c>
      <c r="N15" s="195">
        <v>1.19</v>
      </c>
      <c r="O15" s="195">
        <v>0</v>
      </c>
      <c r="P15" s="195">
        <v>1.4</v>
      </c>
      <c r="Q15" s="195">
        <v>0.46</v>
      </c>
      <c r="R15" s="195">
        <v>0.43</v>
      </c>
      <c r="S15" s="195">
        <v>0.27</v>
      </c>
      <c r="T15" s="195">
        <v>0</v>
      </c>
      <c r="U15" s="195">
        <v>2.09</v>
      </c>
      <c r="V15" s="195">
        <v>0.14000000000000001</v>
      </c>
      <c r="W15" s="195">
        <v>0.45</v>
      </c>
      <c r="X15" s="195">
        <v>1.48</v>
      </c>
      <c r="Y15" s="195">
        <v>0</v>
      </c>
      <c r="Z15" s="195">
        <v>2.17</v>
      </c>
      <c r="AA15" s="195">
        <v>0.77</v>
      </c>
      <c r="AB15" s="195">
        <v>0</v>
      </c>
      <c r="AC15" s="195">
        <v>1.46</v>
      </c>
      <c r="AD15" s="195">
        <v>8.9</v>
      </c>
      <c r="AE15" s="195">
        <v>0</v>
      </c>
      <c r="AF15" s="195">
        <v>0</v>
      </c>
      <c r="AG15" s="195">
        <v>-0.26</v>
      </c>
      <c r="AH15" s="195">
        <v>0</v>
      </c>
      <c r="AI15" s="195">
        <v>9.64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7.73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-18.7</v>
      </c>
      <c r="H16" s="195">
        <v>0</v>
      </c>
      <c r="I16" s="195">
        <v>12.11</v>
      </c>
      <c r="J16" s="195">
        <v>-26.06</v>
      </c>
      <c r="K16" s="195">
        <v>0.31</v>
      </c>
      <c r="L16" s="195">
        <v>18.920000000000002</v>
      </c>
      <c r="M16" s="195">
        <v>0.92</v>
      </c>
      <c r="N16" s="195">
        <v>1.19</v>
      </c>
      <c r="O16" s="195">
        <v>0</v>
      </c>
      <c r="P16" s="195">
        <v>1.4</v>
      </c>
      <c r="Q16" s="195">
        <v>0.46</v>
      </c>
      <c r="R16" s="195">
        <v>0.43</v>
      </c>
      <c r="S16" s="195">
        <v>0.27</v>
      </c>
      <c r="T16" s="195">
        <v>0</v>
      </c>
      <c r="U16" s="195">
        <v>2.09</v>
      </c>
      <c r="V16" s="195">
        <v>0.14000000000000001</v>
      </c>
      <c r="W16" s="195">
        <v>0.45</v>
      </c>
      <c r="X16" s="195">
        <v>1.48</v>
      </c>
      <c r="Y16" s="195">
        <v>0</v>
      </c>
      <c r="Z16" s="195">
        <v>2.17</v>
      </c>
      <c r="AA16" s="195">
        <v>0.77</v>
      </c>
      <c r="AB16" s="195">
        <v>0</v>
      </c>
      <c r="AC16" s="195">
        <v>1.46</v>
      </c>
      <c r="AD16" s="195">
        <v>8.9</v>
      </c>
      <c r="AE16" s="195">
        <v>0</v>
      </c>
      <c r="AF16" s="195">
        <v>0</v>
      </c>
      <c r="AG16" s="195">
        <v>-0.26</v>
      </c>
      <c r="AH16" s="195">
        <v>0</v>
      </c>
      <c r="AI16" s="195">
        <v>9.64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7.73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0.65</v>
      </c>
      <c r="H17" s="195">
        <v>0</v>
      </c>
      <c r="I17" s="195">
        <v>12.11</v>
      </c>
      <c r="J17" s="195">
        <v>0</v>
      </c>
      <c r="K17" s="195">
        <v>0.31</v>
      </c>
      <c r="L17" s="195">
        <v>-51.65</v>
      </c>
      <c r="M17" s="195">
        <v>0.92</v>
      </c>
      <c r="N17" s="195">
        <v>1.19</v>
      </c>
      <c r="O17" s="195">
        <v>0</v>
      </c>
      <c r="P17" s="195">
        <v>1.4</v>
      </c>
      <c r="Q17" s="195">
        <v>0.46</v>
      </c>
      <c r="R17" s="195">
        <v>0.43</v>
      </c>
      <c r="S17" s="195">
        <v>0.27</v>
      </c>
      <c r="T17" s="195">
        <v>0</v>
      </c>
      <c r="U17" s="195">
        <v>2.09</v>
      </c>
      <c r="V17" s="195">
        <v>0.14000000000000001</v>
      </c>
      <c r="W17" s="195">
        <v>0.45</v>
      </c>
      <c r="X17" s="195">
        <v>1.48</v>
      </c>
      <c r="Y17" s="195">
        <v>0</v>
      </c>
      <c r="Z17" s="195">
        <v>2.17</v>
      </c>
      <c r="AA17" s="195">
        <v>0.77</v>
      </c>
      <c r="AB17" s="195">
        <v>0</v>
      </c>
      <c r="AC17" s="195">
        <v>1.46</v>
      </c>
      <c r="AD17" s="195">
        <v>8.9</v>
      </c>
      <c r="AE17" s="195">
        <v>0</v>
      </c>
      <c r="AF17" s="195">
        <v>0</v>
      </c>
      <c r="AG17" s="195">
        <v>-0.26</v>
      </c>
      <c r="AH17" s="195">
        <v>0</v>
      </c>
      <c r="AI17" s="195">
        <v>9.64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7.73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0.65</v>
      </c>
      <c r="H18" s="195">
        <v>0</v>
      </c>
      <c r="I18" s="195">
        <v>12.11</v>
      </c>
      <c r="J18" s="195">
        <v>0.4</v>
      </c>
      <c r="K18" s="195">
        <v>0.31</v>
      </c>
      <c r="L18" s="195">
        <v>-51.65</v>
      </c>
      <c r="M18" s="195">
        <v>0.92</v>
      </c>
      <c r="N18" s="195">
        <v>1.19</v>
      </c>
      <c r="O18" s="195">
        <v>0</v>
      </c>
      <c r="P18" s="195">
        <v>1.4</v>
      </c>
      <c r="Q18" s="195">
        <v>0.46</v>
      </c>
      <c r="R18" s="195">
        <v>0.43</v>
      </c>
      <c r="S18" s="195">
        <v>0.27</v>
      </c>
      <c r="T18" s="195">
        <v>0</v>
      </c>
      <c r="U18" s="195">
        <v>2.09</v>
      </c>
      <c r="V18" s="195">
        <v>0.14000000000000001</v>
      </c>
      <c r="W18" s="195">
        <v>0.45</v>
      </c>
      <c r="X18" s="195">
        <v>1.48</v>
      </c>
      <c r="Y18" s="195">
        <v>0</v>
      </c>
      <c r="Z18" s="195">
        <v>2.17</v>
      </c>
      <c r="AA18" s="195">
        <v>0.77</v>
      </c>
      <c r="AB18" s="195">
        <v>0</v>
      </c>
      <c r="AC18" s="195">
        <v>1.46</v>
      </c>
      <c r="AD18" s="195">
        <v>8.9</v>
      </c>
      <c r="AE18" s="195">
        <v>0</v>
      </c>
      <c r="AF18" s="195">
        <v>0</v>
      </c>
      <c r="AG18" s="195">
        <v>-0.26</v>
      </c>
      <c r="AH18" s="195">
        <v>0</v>
      </c>
      <c r="AI18" s="195">
        <v>9.64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7.73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0.65</v>
      </c>
      <c r="H19" s="195">
        <v>0</v>
      </c>
      <c r="I19" s="195">
        <v>12.11</v>
      </c>
      <c r="J19" s="195">
        <v>0.4</v>
      </c>
      <c r="K19" s="195">
        <v>0.31</v>
      </c>
      <c r="L19" s="195">
        <v>-61.65</v>
      </c>
      <c r="M19" s="195">
        <v>0.92</v>
      </c>
      <c r="N19" s="195">
        <v>1.19</v>
      </c>
      <c r="O19" s="195">
        <v>0</v>
      </c>
      <c r="P19" s="195">
        <v>1.4</v>
      </c>
      <c r="Q19" s="195">
        <v>0.46</v>
      </c>
      <c r="R19" s="195">
        <v>0.42</v>
      </c>
      <c r="S19" s="195">
        <v>0.27</v>
      </c>
      <c r="T19" s="195">
        <v>0</v>
      </c>
      <c r="U19" s="195">
        <v>2.09</v>
      </c>
      <c r="V19" s="195">
        <v>0.14000000000000001</v>
      </c>
      <c r="W19" s="195">
        <v>0.45</v>
      </c>
      <c r="X19" s="195">
        <v>1.48</v>
      </c>
      <c r="Y19" s="195">
        <v>0</v>
      </c>
      <c r="Z19" s="195">
        <v>2.17</v>
      </c>
      <c r="AA19" s="195">
        <v>0.77</v>
      </c>
      <c r="AB19" s="195">
        <v>0</v>
      </c>
      <c r="AC19" s="195">
        <v>1.46</v>
      </c>
      <c r="AD19" s="195">
        <v>8.9</v>
      </c>
      <c r="AE19" s="195">
        <v>0</v>
      </c>
      <c r="AF19" s="195">
        <v>0</v>
      </c>
      <c r="AG19" s="195">
        <v>-0.26</v>
      </c>
      <c r="AH19" s="195">
        <v>0</v>
      </c>
      <c r="AI19" s="195">
        <v>9.64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7.73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0.65</v>
      </c>
      <c r="H20" s="195">
        <v>0</v>
      </c>
      <c r="I20" s="195">
        <v>12.11</v>
      </c>
      <c r="J20" s="195">
        <v>0.4</v>
      </c>
      <c r="K20" s="195">
        <v>0.31</v>
      </c>
      <c r="L20" s="195">
        <v>-61.65</v>
      </c>
      <c r="M20" s="195">
        <v>0.92</v>
      </c>
      <c r="N20" s="195">
        <v>1.19</v>
      </c>
      <c r="O20" s="195">
        <v>0</v>
      </c>
      <c r="P20" s="195">
        <v>1.4</v>
      </c>
      <c r="Q20" s="195">
        <v>0.46</v>
      </c>
      <c r="R20" s="195">
        <v>0.42</v>
      </c>
      <c r="S20" s="195">
        <v>0.27</v>
      </c>
      <c r="T20" s="195">
        <v>0</v>
      </c>
      <c r="U20" s="195">
        <v>2.09</v>
      </c>
      <c r="V20" s="195">
        <v>0.14000000000000001</v>
      </c>
      <c r="W20" s="195">
        <v>0.45</v>
      </c>
      <c r="X20" s="195">
        <v>1.48</v>
      </c>
      <c r="Y20" s="195">
        <v>0</v>
      </c>
      <c r="Z20" s="195">
        <v>2.17</v>
      </c>
      <c r="AA20" s="195">
        <v>0.77</v>
      </c>
      <c r="AB20" s="195">
        <v>0</v>
      </c>
      <c r="AC20" s="195">
        <v>1.46</v>
      </c>
      <c r="AD20" s="195">
        <v>8.9</v>
      </c>
      <c r="AE20" s="195">
        <v>0</v>
      </c>
      <c r="AF20" s="195">
        <v>0</v>
      </c>
      <c r="AG20" s="195">
        <v>-0.26</v>
      </c>
      <c r="AH20" s="195">
        <v>0</v>
      </c>
      <c r="AI20" s="195">
        <v>9.64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7.73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0.65</v>
      </c>
      <c r="H21" s="195">
        <v>0</v>
      </c>
      <c r="I21" s="195">
        <v>12.11</v>
      </c>
      <c r="J21" s="195">
        <v>0.4</v>
      </c>
      <c r="K21" s="195">
        <v>0.31</v>
      </c>
      <c r="L21" s="195">
        <v>-61.65</v>
      </c>
      <c r="M21" s="195">
        <v>0.92</v>
      </c>
      <c r="N21" s="195">
        <v>1.19</v>
      </c>
      <c r="O21" s="195">
        <v>0</v>
      </c>
      <c r="P21" s="195">
        <v>1.4</v>
      </c>
      <c r="Q21" s="195">
        <v>0.46</v>
      </c>
      <c r="R21" s="195">
        <v>0.42</v>
      </c>
      <c r="S21" s="195">
        <v>0.27</v>
      </c>
      <c r="T21" s="195">
        <v>0</v>
      </c>
      <c r="U21" s="195">
        <v>2.09</v>
      </c>
      <c r="V21" s="195">
        <v>0.14000000000000001</v>
      </c>
      <c r="W21" s="195">
        <v>0.45</v>
      </c>
      <c r="X21" s="195">
        <v>1.48</v>
      </c>
      <c r="Y21" s="195">
        <v>0</v>
      </c>
      <c r="Z21" s="195">
        <v>2.17</v>
      </c>
      <c r="AA21" s="195">
        <v>0.77</v>
      </c>
      <c r="AB21" s="195">
        <v>0</v>
      </c>
      <c r="AC21" s="195">
        <v>1.46</v>
      </c>
      <c r="AD21" s="195">
        <v>8.9</v>
      </c>
      <c r="AE21" s="195">
        <v>0</v>
      </c>
      <c r="AF21" s="195">
        <v>0</v>
      </c>
      <c r="AG21" s="195">
        <v>-0.26</v>
      </c>
      <c r="AH21" s="195">
        <v>0</v>
      </c>
      <c r="AI21" s="195">
        <v>9.64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7.73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0.65</v>
      </c>
      <c r="H22" s="195">
        <v>0</v>
      </c>
      <c r="I22" s="195">
        <v>12.11</v>
      </c>
      <c r="J22" s="195">
        <v>0.4</v>
      </c>
      <c r="K22" s="195">
        <v>0.31</v>
      </c>
      <c r="L22" s="195">
        <v>-61.65</v>
      </c>
      <c r="M22" s="195">
        <v>0.92</v>
      </c>
      <c r="N22" s="195">
        <v>1.19</v>
      </c>
      <c r="O22" s="195">
        <v>0</v>
      </c>
      <c r="P22" s="195">
        <v>1.4</v>
      </c>
      <c r="Q22" s="195">
        <v>0.46</v>
      </c>
      <c r="R22" s="195">
        <v>0.42</v>
      </c>
      <c r="S22" s="195">
        <v>0.27</v>
      </c>
      <c r="T22" s="195">
        <v>0</v>
      </c>
      <c r="U22" s="195">
        <v>2.09</v>
      </c>
      <c r="V22" s="195">
        <v>0.14000000000000001</v>
      </c>
      <c r="W22" s="195">
        <v>0.45</v>
      </c>
      <c r="X22" s="195">
        <v>1.48</v>
      </c>
      <c r="Y22" s="195">
        <v>0</v>
      </c>
      <c r="Z22" s="195">
        <v>2.17</v>
      </c>
      <c r="AA22" s="195">
        <v>0.77</v>
      </c>
      <c r="AB22" s="195">
        <v>0</v>
      </c>
      <c r="AC22" s="195">
        <v>1.46</v>
      </c>
      <c r="AD22" s="195">
        <v>8.9</v>
      </c>
      <c r="AE22" s="195">
        <v>0</v>
      </c>
      <c r="AF22" s="195">
        <v>0</v>
      </c>
      <c r="AG22" s="195">
        <v>-0.26</v>
      </c>
      <c r="AH22" s="195">
        <v>0</v>
      </c>
      <c r="AI22" s="195">
        <v>9.64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7.73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0.65</v>
      </c>
      <c r="H23" s="195">
        <v>0</v>
      </c>
      <c r="I23" s="195">
        <v>12.11</v>
      </c>
      <c r="J23" s="195">
        <v>0.4</v>
      </c>
      <c r="K23" s="195">
        <v>0.31</v>
      </c>
      <c r="L23" s="195">
        <v>-36.65</v>
      </c>
      <c r="M23" s="195">
        <v>0.92</v>
      </c>
      <c r="N23" s="195">
        <v>1.19</v>
      </c>
      <c r="O23" s="195">
        <v>0</v>
      </c>
      <c r="P23" s="195">
        <v>1.4</v>
      </c>
      <c r="Q23" s="195">
        <v>0.46</v>
      </c>
      <c r="R23" s="195">
        <v>0.42</v>
      </c>
      <c r="S23" s="195">
        <v>0.27</v>
      </c>
      <c r="T23" s="195">
        <v>0</v>
      </c>
      <c r="U23" s="195">
        <v>2.09</v>
      </c>
      <c r="V23" s="195">
        <v>0.14000000000000001</v>
      </c>
      <c r="W23" s="195">
        <v>0.44</v>
      </c>
      <c r="X23" s="195">
        <v>1.48</v>
      </c>
      <c r="Y23" s="195">
        <v>0</v>
      </c>
      <c r="Z23" s="195">
        <v>2.17</v>
      </c>
      <c r="AA23" s="195">
        <v>0.77</v>
      </c>
      <c r="AB23" s="195">
        <v>0</v>
      </c>
      <c r="AC23" s="195">
        <v>1.46</v>
      </c>
      <c r="AD23" s="195">
        <v>8.9</v>
      </c>
      <c r="AE23" s="195">
        <v>0</v>
      </c>
      <c r="AF23" s="195">
        <v>0</v>
      </c>
      <c r="AG23" s="195">
        <v>-0.26</v>
      </c>
      <c r="AH23" s="195">
        <v>0</v>
      </c>
      <c r="AI23" s="195">
        <v>9.64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7.73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0.65</v>
      </c>
      <c r="H24" s="195">
        <v>0</v>
      </c>
      <c r="I24" s="195">
        <v>12.11</v>
      </c>
      <c r="J24" s="195">
        <v>0.4</v>
      </c>
      <c r="K24" s="195">
        <v>0.31</v>
      </c>
      <c r="L24" s="195">
        <v>-36.65</v>
      </c>
      <c r="M24" s="195">
        <v>0.92</v>
      </c>
      <c r="N24" s="195">
        <v>1.19</v>
      </c>
      <c r="O24" s="195">
        <v>0</v>
      </c>
      <c r="P24" s="195">
        <v>1.4</v>
      </c>
      <c r="Q24" s="195">
        <v>0.46</v>
      </c>
      <c r="R24" s="195">
        <v>0.42</v>
      </c>
      <c r="S24" s="195">
        <v>0.27</v>
      </c>
      <c r="T24" s="195">
        <v>0</v>
      </c>
      <c r="U24" s="195">
        <v>2.09</v>
      </c>
      <c r="V24" s="195">
        <v>0.14000000000000001</v>
      </c>
      <c r="W24" s="195">
        <v>0.44</v>
      </c>
      <c r="X24" s="195">
        <v>1.48</v>
      </c>
      <c r="Y24" s="195">
        <v>0</v>
      </c>
      <c r="Z24" s="195">
        <v>2.17</v>
      </c>
      <c r="AA24" s="195">
        <v>0.77</v>
      </c>
      <c r="AB24" s="195">
        <v>0</v>
      </c>
      <c r="AC24" s="195">
        <v>1.46</v>
      </c>
      <c r="AD24" s="195">
        <v>8.9</v>
      </c>
      <c r="AE24" s="195">
        <v>0</v>
      </c>
      <c r="AF24" s="195">
        <v>0</v>
      </c>
      <c r="AG24" s="195">
        <v>-0.26</v>
      </c>
      <c r="AH24" s="195">
        <v>0</v>
      </c>
      <c r="AI24" s="195">
        <v>9.64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7.73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0.65</v>
      </c>
      <c r="H25" s="195">
        <v>0</v>
      </c>
      <c r="I25" s="195">
        <v>12.11</v>
      </c>
      <c r="J25" s="195">
        <v>0.4</v>
      </c>
      <c r="K25" s="195">
        <v>0.31</v>
      </c>
      <c r="L25" s="195">
        <v>-11.65</v>
      </c>
      <c r="M25" s="195">
        <v>0.92</v>
      </c>
      <c r="N25" s="195">
        <v>1.19</v>
      </c>
      <c r="O25" s="195">
        <v>0</v>
      </c>
      <c r="P25" s="195">
        <v>1.4</v>
      </c>
      <c r="Q25" s="195">
        <v>0.46</v>
      </c>
      <c r="R25" s="195">
        <v>0.42</v>
      </c>
      <c r="S25" s="195">
        <v>0.27</v>
      </c>
      <c r="T25" s="195">
        <v>0</v>
      </c>
      <c r="U25" s="195">
        <v>2.09</v>
      </c>
      <c r="V25" s="195">
        <v>0.14000000000000001</v>
      </c>
      <c r="W25" s="195">
        <v>0.44</v>
      </c>
      <c r="X25" s="195">
        <v>1.48</v>
      </c>
      <c r="Y25" s="195">
        <v>0</v>
      </c>
      <c r="Z25" s="195">
        <v>2.17</v>
      </c>
      <c r="AA25" s="195">
        <v>0.77</v>
      </c>
      <c r="AB25" s="195">
        <v>0</v>
      </c>
      <c r="AC25" s="195">
        <v>1.46</v>
      </c>
      <c r="AD25" s="195">
        <v>8.9</v>
      </c>
      <c r="AE25" s="195">
        <v>0</v>
      </c>
      <c r="AF25" s="195">
        <v>0</v>
      </c>
      <c r="AG25" s="195">
        <v>-0.26</v>
      </c>
      <c r="AH25" s="195">
        <v>0</v>
      </c>
      <c r="AI25" s="195">
        <v>9.64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7.73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0.65</v>
      </c>
      <c r="H26" s="195">
        <v>0</v>
      </c>
      <c r="I26" s="195">
        <v>12.11</v>
      </c>
      <c r="J26" s="195">
        <v>0.4</v>
      </c>
      <c r="K26" s="195">
        <v>0.31</v>
      </c>
      <c r="L26" s="195">
        <v>-11.65</v>
      </c>
      <c r="M26" s="195">
        <v>0.92</v>
      </c>
      <c r="N26" s="195">
        <v>1.19</v>
      </c>
      <c r="O26" s="195">
        <v>0</v>
      </c>
      <c r="P26" s="195">
        <v>1.4</v>
      </c>
      <c r="Q26" s="195">
        <v>0.46</v>
      </c>
      <c r="R26" s="195">
        <v>0.42</v>
      </c>
      <c r="S26" s="195">
        <v>0.27</v>
      </c>
      <c r="T26" s="195">
        <v>0</v>
      </c>
      <c r="U26" s="195">
        <v>2.09</v>
      </c>
      <c r="V26" s="195">
        <v>0.14000000000000001</v>
      </c>
      <c r="W26" s="195">
        <v>0.44</v>
      </c>
      <c r="X26" s="195">
        <v>1.48</v>
      </c>
      <c r="Y26" s="195">
        <v>0</v>
      </c>
      <c r="Z26" s="195">
        <v>2.17</v>
      </c>
      <c r="AA26" s="195">
        <v>0.77</v>
      </c>
      <c r="AB26" s="195">
        <v>0</v>
      </c>
      <c r="AC26" s="195">
        <v>1.46</v>
      </c>
      <c r="AD26" s="195">
        <v>8.9</v>
      </c>
      <c r="AE26" s="195">
        <v>0</v>
      </c>
      <c r="AF26" s="195">
        <v>0</v>
      </c>
      <c r="AG26" s="195">
        <v>-0.26</v>
      </c>
      <c r="AH26" s="195">
        <v>0</v>
      </c>
      <c r="AI26" s="195">
        <v>9.64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7.73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0.65</v>
      </c>
      <c r="H27" s="195">
        <v>0</v>
      </c>
      <c r="I27" s="195">
        <v>12.11</v>
      </c>
      <c r="J27" s="195">
        <v>0.4</v>
      </c>
      <c r="K27" s="195">
        <v>0.31</v>
      </c>
      <c r="L27" s="195">
        <v>-46.65</v>
      </c>
      <c r="M27" s="195">
        <v>0.92</v>
      </c>
      <c r="N27" s="195">
        <v>1.19</v>
      </c>
      <c r="O27" s="195">
        <v>0</v>
      </c>
      <c r="P27" s="195">
        <v>1.4</v>
      </c>
      <c r="Q27" s="195">
        <v>0.46</v>
      </c>
      <c r="R27" s="195">
        <v>1.76</v>
      </c>
      <c r="S27" s="195">
        <v>0.27</v>
      </c>
      <c r="T27" s="195">
        <v>0</v>
      </c>
      <c r="U27" s="195">
        <v>2.09</v>
      </c>
      <c r="V27" s="195">
        <v>0.14000000000000001</v>
      </c>
      <c r="W27" s="195">
        <v>0.44</v>
      </c>
      <c r="X27" s="195">
        <v>1.48</v>
      </c>
      <c r="Y27" s="195">
        <v>0</v>
      </c>
      <c r="Z27" s="195">
        <v>2.17</v>
      </c>
      <c r="AA27" s="195">
        <v>0.77</v>
      </c>
      <c r="AB27" s="195">
        <v>0</v>
      </c>
      <c r="AC27" s="195">
        <v>1.46</v>
      </c>
      <c r="AD27" s="195">
        <v>8.9</v>
      </c>
      <c r="AE27" s="195">
        <v>0</v>
      </c>
      <c r="AF27" s="195">
        <v>0</v>
      </c>
      <c r="AG27" s="195">
        <v>-0.26</v>
      </c>
      <c r="AH27" s="195">
        <v>0</v>
      </c>
      <c r="AI27" s="195">
        <v>9.64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 s="195">
        <v>258.31</v>
      </c>
      <c r="AP27" s="195">
        <v>1.36</v>
      </c>
      <c r="AQ27" s="195">
        <v>0</v>
      </c>
      <c r="AR27" s="195">
        <v>7.73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0.65</v>
      </c>
      <c r="H28" s="195">
        <v>0</v>
      </c>
      <c r="I28" s="195">
        <v>12.11</v>
      </c>
      <c r="J28" s="195">
        <v>0.4</v>
      </c>
      <c r="K28" s="195">
        <v>0.31</v>
      </c>
      <c r="L28" s="195">
        <v>-46.65</v>
      </c>
      <c r="M28" s="195">
        <v>0.92</v>
      </c>
      <c r="N28" s="195">
        <v>1.19</v>
      </c>
      <c r="O28" s="195">
        <v>0</v>
      </c>
      <c r="P28" s="195">
        <v>1.4</v>
      </c>
      <c r="Q28" s="195">
        <v>0.46</v>
      </c>
      <c r="R28" s="195">
        <v>0.47</v>
      </c>
      <c r="S28" s="195">
        <v>0.27</v>
      </c>
      <c r="T28" s="195">
        <v>0</v>
      </c>
      <c r="U28" s="195">
        <v>2.09</v>
      </c>
      <c r="V28" s="195">
        <v>0.14000000000000001</v>
      </c>
      <c r="W28" s="195">
        <v>0.44</v>
      </c>
      <c r="X28" s="195">
        <v>1.48</v>
      </c>
      <c r="Y28" s="195">
        <v>0</v>
      </c>
      <c r="Z28" s="195">
        <v>2.17</v>
      </c>
      <c r="AA28" s="195">
        <v>0.77</v>
      </c>
      <c r="AB28" s="195">
        <v>0</v>
      </c>
      <c r="AC28" s="195">
        <v>1.46</v>
      </c>
      <c r="AD28" s="195">
        <v>8.9</v>
      </c>
      <c r="AE28" s="195">
        <v>0</v>
      </c>
      <c r="AF28" s="195">
        <v>0</v>
      </c>
      <c r="AG28" s="195">
        <v>-0.26</v>
      </c>
      <c r="AH28" s="195">
        <v>0</v>
      </c>
      <c r="AI28" s="195">
        <v>9.64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 s="195">
        <v>258.31</v>
      </c>
      <c r="AP28" s="195">
        <v>1.36</v>
      </c>
      <c r="AQ28" s="195">
        <v>0</v>
      </c>
      <c r="AR28" s="195">
        <v>7.73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0.65</v>
      </c>
      <c r="H29" s="195">
        <v>0</v>
      </c>
      <c r="I29" s="195">
        <v>12.11</v>
      </c>
      <c r="J29" s="195">
        <v>0.4</v>
      </c>
      <c r="K29" s="195">
        <v>0.31</v>
      </c>
      <c r="L29" s="195">
        <v>-56.65</v>
      </c>
      <c r="M29" s="195">
        <v>0.92</v>
      </c>
      <c r="N29" s="195">
        <v>1.19</v>
      </c>
      <c r="O29" s="195">
        <v>0</v>
      </c>
      <c r="P29" s="195">
        <v>1.4</v>
      </c>
      <c r="Q29" s="195">
        <v>0.46</v>
      </c>
      <c r="R29" s="195">
        <v>0.43</v>
      </c>
      <c r="S29" s="195">
        <v>0.27</v>
      </c>
      <c r="T29" s="195">
        <v>0</v>
      </c>
      <c r="U29" s="195">
        <v>2.09</v>
      </c>
      <c r="V29" s="195">
        <v>0.14000000000000001</v>
      </c>
      <c r="W29" s="195">
        <v>0.44</v>
      </c>
      <c r="X29" s="195">
        <v>1.48</v>
      </c>
      <c r="Y29" s="195">
        <v>0</v>
      </c>
      <c r="Z29" s="195">
        <v>2.17</v>
      </c>
      <c r="AA29" s="195">
        <v>0.77</v>
      </c>
      <c r="AB29" s="195">
        <v>0</v>
      </c>
      <c r="AC29" s="195">
        <v>1.46</v>
      </c>
      <c r="AD29" s="195">
        <v>8.9</v>
      </c>
      <c r="AE29" s="195">
        <v>0</v>
      </c>
      <c r="AF29" s="195">
        <v>0</v>
      </c>
      <c r="AG29" s="195">
        <v>-0.26</v>
      </c>
      <c r="AH29" s="195">
        <v>0</v>
      </c>
      <c r="AI29" s="195">
        <v>9.64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 s="195">
        <v>258.31</v>
      </c>
      <c r="AP29" s="195">
        <v>1.36</v>
      </c>
      <c r="AQ29" s="195">
        <v>0</v>
      </c>
      <c r="AR29" s="195">
        <v>7.73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0.65</v>
      </c>
      <c r="H30" s="195">
        <v>0</v>
      </c>
      <c r="I30" s="195">
        <v>12.11</v>
      </c>
      <c r="J30" s="195">
        <v>0.4</v>
      </c>
      <c r="K30" s="195">
        <v>0.31</v>
      </c>
      <c r="L30" s="195">
        <v>-56.65</v>
      </c>
      <c r="M30" s="195">
        <v>0.92</v>
      </c>
      <c r="N30" s="195">
        <v>1.19</v>
      </c>
      <c r="O30" s="195">
        <v>0</v>
      </c>
      <c r="P30" s="195">
        <v>1.4</v>
      </c>
      <c r="Q30" s="195">
        <v>0.46</v>
      </c>
      <c r="R30" s="195">
        <v>0.43</v>
      </c>
      <c r="S30" s="195">
        <v>0.27</v>
      </c>
      <c r="T30" s="195">
        <v>0</v>
      </c>
      <c r="U30" s="195">
        <v>2.09</v>
      </c>
      <c r="V30" s="195">
        <v>0.14000000000000001</v>
      </c>
      <c r="W30" s="195">
        <v>0.44</v>
      </c>
      <c r="X30" s="195">
        <v>1.48</v>
      </c>
      <c r="Y30" s="195">
        <v>0</v>
      </c>
      <c r="Z30" s="195">
        <v>2.17</v>
      </c>
      <c r="AA30" s="195">
        <v>0.77</v>
      </c>
      <c r="AB30" s="195">
        <v>0</v>
      </c>
      <c r="AC30" s="195">
        <v>1.46</v>
      </c>
      <c r="AD30" s="195">
        <v>8.9</v>
      </c>
      <c r="AE30" s="195">
        <v>0</v>
      </c>
      <c r="AF30" s="195">
        <v>0</v>
      </c>
      <c r="AG30" s="195">
        <v>-0.26</v>
      </c>
      <c r="AH30" s="195">
        <v>0</v>
      </c>
      <c r="AI30" s="195">
        <v>9.64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 s="195">
        <v>258.31</v>
      </c>
      <c r="AP30" s="195">
        <v>1.36</v>
      </c>
      <c r="AQ30" s="195">
        <v>0</v>
      </c>
      <c r="AR30" s="195">
        <v>7.73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0.65</v>
      </c>
      <c r="H31" s="195">
        <v>0</v>
      </c>
      <c r="I31" s="195">
        <v>12.11</v>
      </c>
      <c r="J31" s="195">
        <v>0.4</v>
      </c>
      <c r="K31" s="195">
        <v>0.31</v>
      </c>
      <c r="L31" s="195">
        <v>-56.65</v>
      </c>
      <c r="M31" s="195">
        <v>0.92</v>
      </c>
      <c r="N31" s="195">
        <v>1.19</v>
      </c>
      <c r="O31" s="195">
        <v>0</v>
      </c>
      <c r="P31" s="195">
        <v>1.4</v>
      </c>
      <c r="Q31" s="195">
        <v>0.46</v>
      </c>
      <c r="R31" s="195">
        <v>0.43</v>
      </c>
      <c r="S31" s="195">
        <v>0.27</v>
      </c>
      <c r="T31" s="195">
        <v>0</v>
      </c>
      <c r="U31" s="195">
        <v>2.09</v>
      </c>
      <c r="V31" s="195">
        <v>0.14000000000000001</v>
      </c>
      <c r="W31" s="195">
        <v>0.63</v>
      </c>
      <c r="X31" s="195">
        <v>1.48</v>
      </c>
      <c r="Y31" s="195">
        <v>0</v>
      </c>
      <c r="Z31" s="195">
        <v>2.17</v>
      </c>
      <c r="AA31" s="195">
        <v>0.77</v>
      </c>
      <c r="AB31" s="195">
        <v>0</v>
      </c>
      <c r="AC31" s="195">
        <v>1.46</v>
      </c>
      <c r="AD31" s="195">
        <v>8.9</v>
      </c>
      <c r="AE31" s="195">
        <v>0</v>
      </c>
      <c r="AF31" s="195">
        <v>0</v>
      </c>
      <c r="AG31" s="195">
        <v>-0.26</v>
      </c>
      <c r="AH31" s="195">
        <v>0</v>
      </c>
      <c r="AI31" s="195">
        <v>9.64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 s="195">
        <v>258.31</v>
      </c>
      <c r="AP31" s="195">
        <v>1.36</v>
      </c>
      <c r="AQ31" s="195">
        <v>0</v>
      </c>
      <c r="AR31" s="195">
        <v>7.73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0.65</v>
      </c>
      <c r="H32" s="195">
        <v>0</v>
      </c>
      <c r="I32" s="195">
        <v>12.11</v>
      </c>
      <c r="J32" s="195">
        <v>0.4</v>
      </c>
      <c r="K32" s="195">
        <v>0.31</v>
      </c>
      <c r="L32" s="195">
        <v>-56.65</v>
      </c>
      <c r="M32" s="195">
        <v>0.92</v>
      </c>
      <c r="N32" s="195">
        <v>1.19</v>
      </c>
      <c r="O32" s="195">
        <v>0</v>
      </c>
      <c r="P32" s="195">
        <v>1.4</v>
      </c>
      <c r="Q32" s="195">
        <v>0.46</v>
      </c>
      <c r="R32" s="195">
        <v>0.43</v>
      </c>
      <c r="S32" s="195">
        <v>0.27</v>
      </c>
      <c r="T32" s="195">
        <v>0</v>
      </c>
      <c r="U32" s="195">
        <v>2.09</v>
      </c>
      <c r="V32" s="195">
        <v>0.14000000000000001</v>
      </c>
      <c r="W32" s="195">
        <v>0.63</v>
      </c>
      <c r="X32" s="195">
        <v>1.48</v>
      </c>
      <c r="Y32" s="195">
        <v>0</v>
      </c>
      <c r="Z32" s="195">
        <v>2.17</v>
      </c>
      <c r="AA32" s="195">
        <v>0.77</v>
      </c>
      <c r="AB32" s="195">
        <v>0</v>
      </c>
      <c r="AC32" s="195">
        <v>1.46</v>
      </c>
      <c r="AD32" s="195">
        <v>8.9</v>
      </c>
      <c r="AE32" s="195">
        <v>0</v>
      </c>
      <c r="AF32" s="195">
        <v>0</v>
      </c>
      <c r="AG32" s="195">
        <v>-0.26</v>
      </c>
      <c r="AH32" s="195">
        <v>0</v>
      </c>
      <c r="AI32" s="195">
        <v>9.64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 s="195">
        <v>258.31</v>
      </c>
      <c r="AP32" s="195">
        <v>1.36</v>
      </c>
      <c r="AQ32" s="195">
        <v>0</v>
      </c>
      <c r="AR32" s="195">
        <v>7.73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0.65</v>
      </c>
      <c r="H33" s="195">
        <v>0</v>
      </c>
      <c r="I33" s="195">
        <v>12.11</v>
      </c>
      <c r="J33" s="195">
        <v>0.4</v>
      </c>
      <c r="K33" s="195">
        <v>0.31</v>
      </c>
      <c r="L33" s="195">
        <v>-36.65</v>
      </c>
      <c r="M33" s="195">
        <v>0.92</v>
      </c>
      <c r="N33" s="195">
        <v>1.19</v>
      </c>
      <c r="O33" s="195">
        <v>0</v>
      </c>
      <c r="P33" s="195">
        <v>1.4</v>
      </c>
      <c r="Q33" s="195">
        <v>0.46</v>
      </c>
      <c r="R33" s="195">
        <v>0.43</v>
      </c>
      <c r="S33" s="195">
        <v>0.27</v>
      </c>
      <c r="T33" s="195">
        <v>0</v>
      </c>
      <c r="U33" s="195">
        <v>2.09</v>
      </c>
      <c r="V33" s="195">
        <v>0.14000000000000001</v>
      </c>
      <c r="W33" s="195">
        <v>0.63</v>
      </c>
      <c r="X33" s="195">
        <v>1.48</v>
      </c>
      <c r="Y33" s="195">
        <v>0</v>
      </c>
      <c r="Z33" s="195">
        <v>2.17</v>
      </c>
      <c r="AA33" s="195">
        <v>0.77</v>
      </c>
      <c r="AB33" s="195">
        <v>0</v>
      </c>
      <c r="AC33" s="195">
        <v>1.46</v>
      </c>
      <c r="AD33" s="195">
        <v>8.9</v>
      </c>
      <c r="AE33" s="195">
        <v>0</v>
      </c>
      <c r="AF33" s="195">
        <v>0</v>
      </c>
      <c r="AG33" s="195">
        <v>-0.26</v>
      </c>
      <c r="AH33" s="195">
        <v>0</v>
      </c>
      <c r="AI33" s="195">
        <v>9.64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 s="195">
        <v>258.31</v>
      </c>
      <c r="AP33" s="195">
        <v>1.36</v>
      </c>
      <c r="AQ33" s="195">
        <v>0</v>
      </c>
      <c r="AR33" s="195">
        <v>7.73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0.65</v>
      </c>
      <c r="H34" s="195">
        <v>0</v>
      </c>
      <c r="I34" s="195">
        <v>12.11</v>
      </c>
      <c r="J34" s="195">
        <v>0.4</v>
      </c>
      <c r="K34" s="195">
        <v>0.31</v>
      </c>
      <c r="L34" s="195">
        <v>-36.65</v>
      </c>
      <c r="M34" s="195">
        <v>0.92</v>
      </c>
      <c r="N34" s="195">
        <v>1.19</v>
      </c>
      <c r="O34" s="195">
        <v>0</v>
      </c>
      <c r="P34" s="195">
        <v>1.4</v>
      </c>
      <c r="Q34" s="195">
        <v>0.46</v>
      </c>
      <c r="R34" s="195">
        <v>0.42</v>
      </c>
      <c r="S34" s="195">
        <v>0.27</v>
      </c>
      <c r="T34" s="195">
        <v>0</v>
      </c>
      <c r="U34" s="195">
        <v>2.09</v>
      </c>
      <c r="V34" s="195">
        <v>0.14000000000000001</v>
      </c>
      <c r="W34" s="195">
        <v>0.63</v>
      </c>
      <c r="X34" s="195">
        <v>1.48</v>
      </c>
      <c r="Y34" s="195">
        <v>0</v>
      </c>
      <c r="Z34" s="195">
        <v>2.17</v>
      </c>
      <c r="AA34" s="195">
        <v>0.77</v>
      </c>
      <c r="AB34" s="195">
        <v>0</v>
      </c>
      <c r="AC34" s="195">
        <v>1.46</v>
      </c>
      <c r="AD34" s="195">
        <v>8.9</v>
      </c>
      <c r="AE34" s="195">
        <v>0</v>
      </c>
      <c r="AF34" s="195">
        <v>0</v>
      </c>
      <c r="AG34" s="195">
        <v>-0.26</v>
      </c>
      <c r="AH34" s="195">
        <v>0</v>
      </c>
      <c r="AI34" s="195">
        <v>9.64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 s="195">
        <v>258.31</v>
      </c>
      <c r="AP34" s="195">
        <v>1.36</v>
      </c>
      <c r="AQ34" s="195">
        <v>0</v>
      </c>
      <c r="AR34" s="195">
        <v>7.73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0.65</v>
      </c>
      <c r="H35" s="195">
        <v>0</v>
      </c>
      <c r="I35" s="195">
        <v>12.11</v>
      </c>
      <c r="J35" s="195">
        <v>0.4</v>
      </c>
      <c r="K35" s="195">
        <v>0.31</v>
      </c>
      <c r="L35" s="195">
        <v>-36.65</v>
      </c>
      <c r="M35" s="195">
        <v>0.92</v>
      </c>
      <c r="N35" s="195">
        <v>1.19</v>
      </c>
      <c r="O35" s="195">
        <v>0</v>
      </c>
      <c r="P35" s="195">
        <v>1.4</v>
      </c>
      <c r="Q35" s="195">
        <v>0.55000000000000004</v>
      </c>
      <c r="R35" s="195">
        <v>0.42</v>
      </c>
      <c r="S35" s="195">
        <v>0.27</v>
      </c>
      <c r="T35" s="195">
        <v>0</v>
      </c>
      <c r="U35" s="195">
        <v>2.09</v>
      </c>
      <c r="V35" s="195">
        <v>0.14000000000000001</v>
      </c>
      <c r="W35" s="195">
        <v>0.6</v>
      </c>
      <c r="X35" s="195">
        <v>1.48</v>
      </c>
      <c r="Y35" s="195">
        <v>0</v>
      </c>
      <c r="Z35" s="195">
        <v>2.17</v>
      </c>
      <c r="AA35" s="195">
        <v>0.77</v>
      </c>
      <c r="AB35" s="195">
        <v>0</v>
      </c>
      <c r="AC35" s="195">
        <v>1.46</v>
      </c>
      <c r="AD35" s="195">
        <v>8.9</v>
      </c>
      <c r="AE35" s="195">
        <v>0</v>
      </c>
      <c r="AF35" s="195">
        <v>0</v>
      </c>
      <c r="AG35" s="195">
        <v>-0.26</v>
      </c>
      <c r="AH35" s="195">
        <v>0</v>
      </c>
      <c r="AI35" s="195">
        <v>9.64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 s="195">
        <v>258.31</v>
      </c>
      <c r="AP35" s="195">
        <v>1.36</v>
      </c>
      <c r="AQ35" s="195">
        <v>0</v>
      </c>
      <c r="AR35" s="195">
        <v>7.73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0.65</v>
      </c>
      <c r="H36" s="195">
        <v>0</v>
      </c>
      <c r="I36" s="195">
        <v>12.11</v>
      </c>
      <c r="J36" s="195">
        <v>0.4</v>
      </c>
      <c r="K36" s="195">
        <v>0.31</v>
      </c>
      <c r="L36" s="195">
        <v>-36.65</v>
      </c>
      <c r="M36" s="195">
        <v>0.92</v>
      </c>
      <c r="N36" s="195">
        <v>1.19</v>
      </c>
      <c r="O36" s="195">
        <v>0</v>
      </c>
      <c r="P36" s="195">
        <v>1.4</v>
      </c>
      <c r="Q36" s="195">
        <v>0.55000000000000004</v>
      </c>
      <c r="R36" s="195">
        <v>0.42</v>
      </c>
      <c r="S36" s="195">
        <v>0.27</v>
      </c>
      <c r="T36" s="195">
        <v>0</v>
      </c>
      <c r="U36" s="195">
        <v>2.09</v>
      </c>
      <c r="V36" s="195">
        <v>0.14000000000000001</v>
      </c>
      <c r="W36" s="195">
        <v>0.6</v>
      </c>
      <c r="X36" s="195">
        <v>1.48</v>
      </c>
      <c r="Y36" s="195">
        <v>0</v>
      </c>
      <c r="Z36" s="195">
        <v>2.17</v>
      </c>
      <c r="AA36" s="195">
        <v>0.77</v>
      </c>
      <c r="AB36" s="195">
        <v>0</v>
      </c>
      <c r="AC36" s="195">
        <v>1.46</v>
      </c>
      <c r="AD36" s="195">
        <v>8.9</v>
      </c>
      <c r="AE36" s="195">
        <v>0</v>
      </c>
      <c r="AF36" s="195">
        <v>0</v>
      </c>
      <c r="AG36" s="195">
        <v>-0.26</v>
      </c>
      <c r="AH36" s="195">
        <v>0</v>
      </c>
      <c r="AI36" s="195">
        <v>9.64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 s="195">
        <v>258.31</v>
      </c>
      <c r="AP36" s="195">
        <v>1.36</v>
      </c>
      <c r="AQ36" s="195">
        <v>0</v>
      </c>
      <c r="AR36" s="195">
        <v>7.73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0.65</v>
      </c>
      <c r="H37" s="195">
        <v>0</v>
      </c>
      <c r="I37" s="195">
        <v>12.11</v>
      </c>
      <c r="J37" s="195">
        <v>0.4</v>
      </c>
      <c r="K37" s="195">
        <v>0.31</v>
      </c>
      <c r="L37" s="195">
        <v>-36.65</v>
      </c>
      <c r="M37" s="195">
        <v>0.92</v>
      </c>
      <c r="N37" s="195">
        <v>1.19</v>
      </c>
      <c r="O37" s="195">
        <v>0</v>
      </c>
      <c r="P37" s="195">
        <v>1.4</v>
      </c>
      <c r="Q37" s="195">
        <v>0.55000000000000004</v>
      </c>
      <c r="R37" s="195">
        <v>0.42</v>
      </c>
      <c r="S37" s="195">
        <v>0.27</v>
      </c>
      <c r="T37" s="195">
        <v>0</v>
      </c>
      <c r="U37" s="195">
        <v>2.09</v>
      </c>
      <c r="V37" s="195">
        <v>0.14000000000000001</v>
      </c>
      <c r="W37" s="195">
        <v>0</v>
      </c>
      <c r="X37" s="195">
        <v>1.48</v>
      </c>
      <c r="Y37" s="195">
        <v>0</v>
      </c>
      <c r="Z37" s="195">
        <v>2.17</v>
      </c>
      <c r="AA37" s="195">
        <v>0.77</v>
      </c>
      <c r="AB37" s="195">
        <v>0</v>
      </c>
      <c r="AC37" s="195">
        <v>1.46</v>
      </c>
      <c r="AD37" s="195">
        <v>8.9</v>
      </c>
      <c r="AE37" s="195">
        <v>0</v>
      </c>
      <c r="AF37" s="195">
        <v>0</v>
      </c>
      <c r="AG37" s="195">
        <v>-0.26</v>
      </c>
      <c r="AH37" s="195">
        <v>0</v>
      </c>
      <c r="AI37" s="195">
        <v>9.64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 s="195">
        <v>258.31</v>
      </c>
      <c r="AP37" s="195">
        <v>1.36</v>
      </c>
      <c r="AQ37" s="195">
        <v>0</v>
      </c>
      <c r="AR37" s="195">
        <v>7.73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18.79</v>
      </c>
      <c r="H38" s="195">
        <v>0</v>
      </c>
      <c r="I38" s="195">
        <v>12.11</v>
      </c>
      <c r="J38" s="195">
        <v>11.59</v>
      </c>
      <c r="K38" s="195">
        <v>9.41</v>
      </c>
      <c r="L38" s="195">
        <v>75.510000000000005</v>
      </c>
      <c r="M38" s="195">
        <v>0.92</v>
      </c>
      <c r="N38" s="195">
        <v>1.19</v>
      </c>
      <c r="O38" s="195">
        <v>0</v>
      </c>
      <c r="P38" s="195">
        <v>1.4</v>
      </c>
      <c r="Q38" s="195">
        <v>6.48</v>
      </c>
      <c r="R38" s="195">
        <v>0.42</v>
      </c>
      <c r="S38" s="195">
        <v>6.85</v>
      </c>
      <c r="T38" s="195">
        <v>0</v>
      </c>
      <c r="U38" s="195">
        <v>2.09</v>
      </c>
      <c r="V38" s="195">
        <v>0.14000000000000001</v>
      </c>
      <c r="W38" s="195">
        <v>0</v>
      </c>
      <c r="X38" s="195">
        <v>1.48</v>
      </c>
      <c r="Y38" s="195">
        <v>0</v>
      </c>
      <c r="Z38" s="195">
        <v>2.17</v>
      </c>
      <c r="AA38" s="195">
        <v>0.77</v>
      </c>
      <c r="AB38" s="195">
        <v>0</v>
      </c>
      <c r="AC38" s="195">
        <v>1.46</v>
      </c>
      <c r="AD38" s="195">
        <v>8.9</v>
      </c>
      <c r="AE38" s="195">
        <v>0</v>
      </c>
      <c r="AF38" s="195">
        <v>0</v>
      </c>
      <c r="AG38" s="195">
        <v>-0.26</v>
      </c>
      <c r="AH38" s="195">
        <v>0</v>
      </c>
      <c r="AI38" s="195">
        <v>9.64</v>
      </c>
      <c r="AJ38" s="195">
        <v>0</v>
      </c>
      <c r="AK38" s="195">
        <v>12.63</v>
      </c>
      <c r="AL38" s="195">
        <v>0</v>
      </c>
      <c r="AM38" s="195">
        <v>0</v>
      </c>
      <c r="AN38" s="195">
        <v>0</v>
      </c>
      <c r="AO38" s="195">
        <v>258.31</v>
      </c>
      <c r="AP38" s="195">
        <v>1.36</v>
      </c>
      <c r="AQ38" s="195">
        <v>0</v>
      </c>
      <c r="AR38" s="195">
        <v>7.73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9.5</v>
      </c>
      <c r="H39" s="195">
        <v>0</v>
      </c>
      <c r="I39" s="195">
        <v>12.11</v>
      </c>
      <c r="J39" s="195">
        <v>12.11</v>
      </c>
      <c r="K39" s="195">
        <v>0.31</v>
      </c>
      <c r="L39" s="195">
        <v>69.540000000000006</v>
      </c>
      <c r="M39" s="195">
        <v>0.92</v>
      </c>
      <c r="N39" s="195">
        <v>1.19</v>
      </c>
      <c r="O39" s="195">
        <v>0</v>
      </c>
      <c r="P39" s="195">
        <v>1.4</v>
      </c>
      <c r="Q39" s="195">
        <v>0.55000000000000004</v>
      </c>
      <c r="R39" s="195">
        <v>0.42</v>
      </c>
      <c r="S39" s="195">
        <v>0.27</v>
      </c>
      <c r="T39" s="195">
        <v>0</v>
      </c>
      <c r="U39" s="195">
        <v>2.09</v>
      </c>
      <c r="V39" s="195">
        <v>0.14000000000000001</v>
      </c>
      <c r="W39" s="195">
        <v>0</v>
      </c>
      <c r="X39" s="195">
        <v>1.48</v>
      </c>
      <c r="Y39" s="195">
        <v>0</v>
      </c>
      <c r="Z39" s="195">
        <v>2.17</v>
      </c>
      <c r="AA39" s="195">
        <v>0.77</v>
      </c>
      <c r="AB39" s="195">
        <v>0</v>
      </c>
      <c r="AC39" s="195">
        <v>1.46</v>
      </c>
      <c r="AD39" s="195">
        <v>8.9</v>
      </c>
      <c r="AE39" s="195">
        <v>0</v>
      </c>
      <c r="AF39" s="195">
        <v>0</v>
      </c>
      <c r="AG39" s="195">
        <v>-0.26</v>
      </c>
      <c r="AH39" s="195">
        <v>0</v>
      </c>
      <c r="AI39" s="195">
        <v>9.64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 s="195">
        <v>258.31</v>
      </c>
      <c r="AP39" s="195">
        <v>1.36</v>
      </c>
      <c r="AQ39" s="195">
        <v>0</v>
      </c>
      <c r="AR39" s="195">
        <v>7.73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9.5</v>
      </c>
      <c r="H40" s="195">
        <v>0</v>
      </c>
      <c r="I40" s="195">
        <v>12.11</v>
      </c>
      <c r="J40" s="195">
        <v>12.11</v>
      </c>
      <c r="K40" s="195">
        <v>0.31</v>
      </c>
      <c r="L40" s="195">
        <v>18.920000000000002</v>
      </c>
      <c r="M40" s="195">
        <v>0.92</v>
      </c>
      <c r="N40" s="195">
        <v>1.19</v>
      </c>
      <c r="O40" s="195">
        <v>0</v>
      </c>
      <c r="P40" s="195">
        <v>1.4</v>
      </c>
      <c r="Q40" s="195">
        <v>0.55000000000000004</v>
      </c>
      <c r="R40" s="195">
        <v>0.42</v>
      </c>
      <c r="S40" s="195">
        <v>0.27</v>
      </c>
      <c r="T40" s="195">
        <v>0</v>
      </c>
      <c r="U40" s="195">
        <v>2.09</v>
      </c>
      <c r="V40" s="195">
        <v>0.14000000000000001</v>
      </c>
      <c r="W40" s="195">
        <v>0</v>
      </c>
      <c r="X40" s="195">
        <v>1.48</v>
      </c>
      <c r="Y40" s="195">
        <v>0</v>
      </c>
      <c r="Z40" s="195">
        <v>2.17</v>
      </c>
      <c r="AA40" s="195">
        <v>0.77</v>
      </c>
      <c r="AB40" s="195">
        <v>0</v>
      </c>
      <c r="AC40" s="195">
        <v>1.46</v>
      </c>
      <c r="AD40" s="195">
        <v>8.9</v>
      </c>
      <c r="AE40" s="195">
        <v>0</v>
      </c>
      <c r="AF40" s="195">
        <v>0</v>
      </c>
      <c r="AG40" s="195">
        <v>-0.26</v>
      </c>
      <c r="AH40" s="195">
        <v>0</v>
      </c>
      <c r="AI40" s="195">
        <v>9.64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 s="195">
        <v>258.31</v>
      </c>
      <c r="AP40" s="195">
        <v>1.36</v>
      </c>
      <c r="AQ40" s="195">
        <v>0</v>
      </c>
      <c r="AR40" s="195">
        <v>7.73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0.32</v>
      </c>
      <c r="H41" s="195">
        <v>0</v>
      </c>
      <c r="I41" s="195">
        <v>12.11</v>
      </c>
      <c r="J41" s="195">
        <v>0.4</v>
      </c>
      <c r="K41" s="195">
        <v>0.31</v>
      </c>
      <c r="L41" s="195">
        <v>18.920000000000002</v>
      </c>
      <c r="M41" s="195">
        <v>0.92</v>
      </c>
      <c r="N41" s="195">
        <v>1.19</v>
      </c>
      <c r="O41" s="195">
        <v>0</v>
      </c>
      <c r="P41" s="195">
        <v>1.4</v>
      </c>
      <c r="Q41" s="195">
        <v>0.55000000000000004</v>
      </c>
      <c r="R41" s="195">
        <v>0.42</v>
      </c>
      <c r="S41" s="195">
        <v>0.27</v>
      </c>
      <c r="T41" s="195">
        <v>0</v>
      </c>
      <c r="U41" s="195">
        <v>2.25</v>
      </c>
      <c r="V41" s="195">
        <v>0.14000000000000001</v>
      </c>
      <c r="W41" s="195">
        <v>0.32</v>
      </c>
      <c r="X41" s="195">
        <v>1.48</v>
      </c>
      <c r="Y41" s="195">
        <v>0</v>
      </c>
      <c r="Z41" s="195">
        <v>2.17</v>
      </c>
      <c r="AA41" s="195">
        <v>0.77</v>
      </c>
      <c r="AB41" s="195">
        <v>0</v>
      </c>
      <c r="AC41" s="195">
        <v>1.46</v>
      </c>
      <c r="AD41" s="195">
        <v>8.9</v>
      </c>
      <c r="AE41" s="195">
        <v>0</v>
      </c>
      <c r="AF41" s="195">
        <v>0</v>
      </c>
      <c r="AG41" s="195">
        <v>-0.26</v>
      </c>
      <c r="AH41" s="195">
        <v>0</v>
      </c>
      <c r="AI41" s="195">
        <v>9.64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7.73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0.32</v>
      </c>
      <c r="H42" s="195">
        <v>0</v>
      </c>
      <c r="I42" s="195">
        <v>12.11</v>
      </c>
      <c r="J42" s="195">
        <v>0.4</v>
      </c>
      <c r="K42" s="195">
        <v>0.31</v>
      </c>
      <c r="L42" s="195">
        <v>18.920000000000002</v>
      </c>
      <c r="M42" s="195">
        <v>0.92</v>
      </c>
      <c r="N42" s="195">
        <v>1.19</v>
      </c>
      <c r="O42" s="195">
        <v>0</v>
      </c>
      <c r="P42" s="195">
        <v>1.4</v>
      </c>
      <c r="Q42" s="195">
        <v>0.55000000000000004</v>
      </c>
      <c r="R42" s="195">
        <v>0.42</v>
      </c>
      <c r="S42" s="195">
        <v>0.27</v>
      </c>
      <c r="T42" s="195">
        <v>0</v>
      </c>
      <c r="U42" s="195">
        <v>2.2400000000000002</v>
      </c>
      <c r="V42" s="195">
        <v>0.14000000000000001</v>
      </c>
      <c r="W42" s="195">
        <v>0.32</v>
      </c>
      <c r="X42" s="195">
        <v>1.48</v>
      </c>
      <c r="Y42" s="195">
        <v>0</v>
      </c>
      <c r="Z42" s="195">
        <v>2.17</v>
      </c>
      <c r="AA42" s="195">
        <v>0.77</v>
      </c>
      <c r="AB42" s="195">
        <v>0</v>
      </c>
      <c r="AC42" s="195">
        <v>1.46</v>
      </c>
      <c r="AD42" s="195">
        <v>8.9</v>
      </c>
      <c r="AE42" s="195">
        <v>0</v>
      </c>
      <c r="AF42" s="195">
        <v>0</v>
      </c>
      <c r="AG42" s="195">
        <v>-0.26</v>
      </c>
      <c r="AH42" s="195">
        <v>0</v>
      </c>
      <c r="AI42" s="195">
        <v>9.64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7.73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0.32</v>
      </c>
      <c r="H43" s="195">
        <v>0</v>
      </c>
      <c r="I43" s="195">
        <v>12.11</v>
      </c>
      <c r="J43" s="195">
        <v>0.4</v>
      </c>
      <c r="K43" s="195">
        <v>0.31</v>
      </c>
      <c r="L43" s="195">
        <v>18.920000000000002</v>
      </c>
      <c r="M43" s="195">
        <v>0.92</v>
      </c>
      <c r="N43" s="195">
        <v>1.19</v>
      </c>
      <c r="O43" s="195">
        <v>0</v>
      </c>
      <c r="P43" s="195">
        <v>1.4</v>
      </c>
      <c r="Q43" s="195">
        <v>0.55000000000000004</v>
      </c>
      <c r="R43" s="195">
        <v>0.42</v>
      </c>
      <c r="S43" s="195">
        <v>0.27</v>
      </c>
      <c r="T43" s="195">
        <v>0</v>
      </c>
      <c r="U43" s="195">
        <v>2.27</v>
      </c>
      <c r="V43" s="195">
        <v>0.14000000000000001</v>
      </c>
      <c r="W43" s="195">
        <v>0.32</v>
      </c>
      <c r="X43" s="195">
        <v>1.48</v>
      </c>
      <c r="Y43" s="195">
        <v>0</v>
      </c>
      <c r="Z43" s="195">
        <v>2.17</v>
      </c>
      <c r="AA43" s="195">
        <v>0.77</v>
      </c>
      <c r="AB43" s="195">
        <v>0</v>
      </c>
      <c r="AC43" s="195">
        <v>1.46</v>
      </c>
      <c r="AD43" s="195">
        <v>8.9</v>
      </c>
      <c r="AE43" s="195">
        <v>0</v>
      </c>
      <c r="AF43" s="195">
        <v>0</v>
      </c>
      <c r="AG43" s="195">
        <v>-0.26</v>
      </c>
      <c r="AH43" s="195">
        <v>0</v>
      </c>
      <c r="AI43" s="195">
        <v>9.64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 s="195">
        <v>266.45999999999998</v>
      </c>
      <c r="AP43" s="195">
        <v>0</v>
      </c>
      <c r="AQ43" s="195">
        <v>0</v>
      </c>
      <c r="AR43" s="195">
        <v>7.41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0.32</v>
      </c>
      <c r="H44" s="195">
        <v>0</v>
      </c>
      <c r="I44" s="195">
        <v>12.11</v>
      </c>
      <c r="J44" s="195">
        <v>0.4</v>
      </c>
      <c r="K44" s="195">
        <v>0.31</v>
      </c>
      <c r="L44" s="195">
        <v>18.920000000000002</v>
      </c>
      <c r="M44" s="195">
        <v>0.92</v>
      </c>
      <c r="N44" s="195">
        <v>1.19</v>
      </c>
      <c r="O44" s="195">
        <v>0</v>
      </c>
      <c r="P44" s="195">
        <v>1.4</v>
      </c>
      <c r="Q44" s="195">
        <v>0.55000000000000004</v>
      </c>
      <c r="R44" s="195">
        <v>0.42</v>
      </c>
      <c r="S44" s="195">
        <v>0.27</v>
      </c>
      <c r="T44" s="195">
        <v>0</v>
      </c>
      <c r="U44" s="195">
        <v>2.27</v>
      </c>
      <c r="V44" s="195">
        <v>0.14000000000000001</v>
      </c>
      <c r="W44" s="195">
        <v>0.32</v>
      </c>
      <c r="X44" s="195">
        <v>1.48</v>
      </c>
      <c r="Y44" s="195">
        <v>0</v>
      </c>
      <c r="Z44" s="195">
        <v>2.17</v>
      </c>
      <c r="AA44" s="195">
        <v>0.77</v>
      </c>
      <c r="AB44" s="195">
        <v>0</v>
      </c>
      <c r="AC44" s="195">
        <v>1.46</v>
      </c>
      <c r="AD44" s="195">
        <v>8.9</v>
      </c>
      <c r="AE44" s="195">
        <v>0</v>
      </c>
      <c r="AF44" s="195">
        <v>0</v>
      </c>
      <c r="AG44" s="195">
        <v>-0.26</v>
      </c>
      <c r="AH44" s="195">
        <v>0</v>
      </c>
      <c r="AI44" s="195">
        <v>9.64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 s="195">
        <v>266.45999999999998</v>
      </c>
      <c r="AP44" s="195">
        <v>0</v>
      </c>
      <c r="AQ44" s="195">
        <v>0</v>
      </c>
      <c r="AR44" s="195">
        <v>7.41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9.3000000000000007</v>
      </c>
      <c r="H45" s="195">
        <v>0</v>
      </c>
      <c r="I45" s="195">
        <v>12.11</v>
      </c>
      <c r="J45" s="195">
        <v>11.59</v>
      </c>
      <c r="K45" s="195">
        <v>9.41</v>
      </c>
      <c r="L45" s="195">
        <v>75.510000000000005</v>
      </c>
      <c r="M45" s="195">
        <v>0.92</v>
      </c>
      <c r="N45" s="195">
        <v>1.19</v>
      </c>
      <c r="O45" s="195">
        <v>0</v>
      </c>
      <c r="P45" s="195">
        <v>1.4</v>
      </c>
      <c r="Q45" s="195">
        <v>6.48</v>
      </c>
      <c r="R45" s="195">
        <v>0.42</v>
      </c>
      <c r="S45" s="195">
        <v>8.1</v>
      </c>
      <c r="T45" s="195">
        <v>0</v>
      </c>
      <c r="U45" s="195">
        <v>2.27</v>
      </c>
      <c r="V45" s="195">
        <v>0.14000000000000001</v>
      </c>
      <c r="W45" s="195">
        <v>0.32</v>
      </c>
      <c r="X45" s="195">
        <v>1.48</v>
      </c>
      <c r="Y45" s="195">
        <v>0</v>
      </c>
      <c r="Z45" s="195">
        <v>2.17</v>
      </c>
      <c r="AA45" s="195">
        <v>0.77</v>
      </c>
      <c r="AB45" s="195">
        <v>0</v>
      </c>
      <c r="AC45" s="195">
        <v>1.46</v>
      </c>
      <c r="AD45" s="195">
        <v>8.9</v>
      </c>
      <c r="AE45" s="195">
        <v>0</v>
      </c>
      <c r="AF45" s="195">
        <v>0</v>
      </c>
      <c r="AG45" s="195">
        <v>-0.26</v>
      </c>
      <c r="AH45" s="195">
        <v>0</v>
      </c>
      <c r="AI45" s="195">
        <v>9.64</v>
      </c>
      <c r="AJ45" s="195">
        <v>0</v>
      </c>
      <c r="AK45" s="195">
        <v>10.89</v>
      </c>
      <c r="AL45" s="195">
        <v>0</v>
      </c>
      <c r="AM45" s="195">
        <v>0</v>
      </c>
      <c r="AN45" s="195">
        <v>0</v>
      </c>
      <c r="AO45" s="195">
        <v>266.45999999999998</v>
      </c>
      <c r="AP45" s="195">
        <v>0</v>
      </c>
      <c r="AQ45" s="195">
        <v>0</v>
      </c>
      <c r="AR45" s="195">
        <v>7.41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9.5</v>
      </c>
      <c r="H46" s="195">
        <v>0</v>
      </c>
      <c r="I46" s="195">
        <v>12.11</v>
      </c>
      <c r="J46" s="195">
        <v>12.11</v>
      </c>
      <c r="K46" s="195">
        <v>9.41</v>
      </c>
      <c r="L46" s="195">
        <v>143.22</v>
      </c>
      <c r="M46" s="195">
        <v>0.92</v>
      </c>
      <c r="N46" s="195">
        <v>1.19</v>
      </c>
      <c r="O46" s="195">
        <v>0</v>
      </c>
      <c r="P46" s="195">
        <v>1.4</v>
      </c>
      <c r="Q46" s="195">
        <v>6.48</v>
      </c>
      <c r="R46" s="195">
        <v>0.42</v>
      </c>
      <c r="S46" s="195">
        <v>8.1</v>
      </c>
      <c r="T46" s="195">
        <v>0</v>
      </c>
      <c r="U46" s="195">
        <v>2.27</v>
      </c>
      <c r="V46" s="195">
        <v>0.14000000000000001</v>
      </c>
      <c r="W46" s="195">
        <v>0.32</v>
      </c>
      <c r="X46" s="195">
        <v>1.48</v>
      </c>
      <c r="Y46" s="195">
        <v>0</v>
      </c>
      <c r="Z46" s="195">
        <v>2.17</v>
      </c>
      <c r="AA46" s="195">
        <v>0.77</v>
      </c>
      <c r="AB46" s="195">
        <v>0</v>
      </c>
      <c r="AC46" s="195">
        <v>1.46</v>
      </c>
      <c r="AD46" s="195">
        <v>8.9</v>
      </c>
      <c r="AE46" s="195">
        <v>0</v>
      </c>
      <c r="AF46" s="195">
        <v>0</v>
      </c>
      <c r="AG46" s="195">
        <v>-0.26</v>
      </c>
      <c r="AH46" s="195">
        <v>0</v>
      </c>
      <c r="AI46" s="195">
        <v>9.64</v>
      </c>
      <c r="AJ46" s="195">
        <v>0</v>
      </c>
      <c r="AK46" s="195">
        <v>10.89</v>
      </c>
      <c r="AL46" s="195">
        <v>0</v>
      </c>
      <c r="AM46" s="195">
        <v>0</v>
      </c>
      <c r="AN46" s="195">
        <v>0</v>
      </c>
      <c r="AO46" s="195">
        <v>266.45999999999998</v>
      </c>
      <c r="AP46" s="195">
        <v>0</v>
      </c>
      <c r="AQ46" s="195">
        <v>0</v>
      </c>
      <c r="AR46" s="195">
        <v>7.41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9.5</v>
      </c>
      <c r="H47" s="195">
        <v>0</v>
      </c>
      <c r="I47" s="195">
        <v>12.11</v>
      </c>
      <c r="J47" s="195">
        <v>12.11</v>
      </c>
      <c r="K47" s="195">
        <v>9.41</v>
      </c>
      <c r="L47" s="195">
        <v>210.93</v>
      </c>
      <c r="M47" s="195">
        <v>0.92</v>
      </c>
      <c r="N47" s="195">
        <v>1.19</v>
      </c>
      <c r="O47" s="195">
        <v>0</v>
      </c>
      <c r="P47" s="195">
        <v>1.4</v>
      </c>
      <c r="Q47" s="195">
        <v>6.48</v>
      </c>
      <c r="R47" s="195">
        <v>0.42</v>
      </c>
      <c r="S47" s="195">
        <v>6.85</v>
      </c>
      <c r="T47" s="195">
        <v>0</v>
      </c>
      <c r="U47" s="195">
        <v>2.2400000000000002</v>
      </c>
      <c r="V47" s="195">
        <v>0.14000000000000001</v>
      </c>
      <c r="W47" s="195">
        <v>0.32</v>
      </c>
      <c r="X47" s="195">
        <v>1.48</v>
      </c>
      <c r="Y47" s="195">
        <v>0</v>
      </c>
      <c r="Z47" s="195">
        <v>2.17</v>
      </c>
      <c r="AA47" s="195">
        <v>0.77</v>
      </c>
      <c r="AB47" s="195">
        <v>0</v>
      </c>
      <c r="AC47" s="195">
        <v>1.46</v>
      </c>
      <c r="AD47" s="195">
        <v>8.9</v>
      </c>
      <c r="AE47" s="195">
        <v>0</v>
      </c>
      <c r="AF47" s="195">
        <v>0</v>
      </c>
      <c r="AG47" s="195">
        <v>-0.26</v>
      </c>
      <c r="AH47" s="195">
        <v>0</v>
      </c>
      <c r="AI47" s="195">
        <v>9.64</v>
      </c>
      <c r="AJ47" s="195">
        <v>0</v>
      </c>
      <c r="AK47" s="195">
        <v>10.89</v>
      </c>
      <c r="AL47" s="195">
        <v>0</v>
      </c>
      <c r="AM47" s="195">
        <v>0</v>
      </c>
      <c r="AN47" s="195">
        <v>0</v>
      </c>
      <c r="AO47" s="195">
        <v>266.45999999999998</v>
      </c>
      <c r="AP47" s="195">
        <v>0</v>
      </c>
      <c r="AQ47" s="195">
        <v>0</v>
      </c>
      <c r="AR47" s="195">
        <v>7.41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9.5</v>
      </c>
      <c r="H48" s="195">
        <v>0</v>
      </c>
      <c r="I48" s="195">
        <v>12.11</v>
      </c>
      <c r="J48" s="195">
        <v>12.11</v>
      </c>
      <c r="K48" s="195">
        <v>0.31</v>
      </c>
      <c r="L48" s="195">
        <v>270.05</v>
      </c>
      <c r="M48" s="195">
        <v>0.92</v>
      </c>
      <c r="N48" s="195">
        <v>1.19</v>
      </c>
      <c r="O48" s="195">
        <v>0</v>
      </c>
      <c r="P48" s="195">
        <v>1.4</v>
      </c>
      <c r="Q48" s="195">
        <v>6.48</v>
      </c>
      <c r="R48" s="195">
        <v>0.42</v>
      </c>
      <c r="S48" s="195">
        <v>6.85</v>
      </c>
      <c r="T48" s="195">
        <v>0</v>
      </c>
      <c r="U48" s="195">
        <v>2.2400000000000002</v>
      </c>
      <c r="V48" s="195">
        <v>0.14000000000000001</v>
      </c>
      <c r="W48" s="195">
        <v>0.32</v>
      </c>
      <c r="X48" s="195">
        <v>1.48</v>
      </c>
      <c r="Y48" s="195">
        <v>0</v>
      </c>
      <c r="Z48" s="195">
        <v>2.17</v>
      </c>
      <c r="AA48" s="195">
        <v>0.77</v>
      </c>
      <c r="AB48" s="195">
        <v>0</v>
      </c>
      <c r="AC48" s="195">
        <v>1.46</v>
      </c>
      <c r="AD48" s="195">
        <v>8.9</v>
      </c>
      <c r="AE48" s="195">
        <v>0</v>
      </c>
      <c r="AF48" s="195">
        <v>0</v>
      </c>
      <c r="AG48" s="195">
        <v>-0.26</v>
      </c>
      <c r="AH48" s="195">
        <v>0</v>
      </c>
      <c r="AI48" s="195">
        <v>9.64</v>
      </c>
      <c r="AJ48" s="195">
        <v>0</v>
      </c>
      <c r="AK48" s="195">
        <v>10.89</v>
      </c>
      <c r="AL48" s="195">
        <v>0</v>
      </c>
      <c r="AM48" s="195">
        <v>0</v>
      </c>
      <c r="AN48" s="195">
        <v>0</v>
      </c>
      <c r="AO48" s="195">
        <v>266.45999999999998</v>
      </c>
      <c r="AP48" s="195">
        <v>0</v>
      </c>
      <c r="AQ48" s="195">
        <v>0</v>
      </c>
      <c r="AR48" s="195">
        <v>7.41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9.5</v>
      </c>
      <c r="H49" s="195">
        <v>0</v>
      </c>
      <c r="I49" s="195">
        <v>12.11</v>
      </c>
      <c r="J49" s="195">
        <v>12.11</v>
      </c>
      <c r="K49" s="195">
        <v>0.31</v>
      </c>
      <c r="L49" s="195">
        <v>207.42</v>
      </c>
      <c r="M49" s="195">
        <v>0.92</v>
      </c>
      <c r="N49" s="195">
        <v>1.19</v>
      </c>
      <c r="O49" s="195">
        <v>0</v>
      </c>
      <c r="P49" s="195">
        <v>1.4</v>
      </c>
      <c r="Q49" s="195">
        <v>0.21</v>
      </c>
      <c r="R49" s="195">
        <v>0.42</v>
      </c>
      <c r="S49" s="195">
        <v>0.17</v>
      </c>
      <c r="T49" s="195">
        <v>0</v>
      </c>
      <c r="U49" s="195">
        <v>2.2400000000000002</v>
      </c>
      <c r="V49" s="195">
        <v>0.14000000000000001</v>
      </c>
      <c r="W49" s="195">
        <v>0.32</v>
      </c>
      <c r="X49" s="195">
        <v>1.48</v>
      </c>
      <c r="Y49" s="195">
        <v>0</v>
      </c>
      <c r="Z49" s="195">
        <v>2.17</v>
      </c>
      <c r="AA49" s="195">
        <v>0.77</v>
      </c>
      <c r="AB49" s="195">
        <v>0</v>
      </c>
      <c r="AC49" s="195">
        <v>1.46</v>
      </c>
      <c r="AD49" s="195">
        <v>8.9</v>
      </c>
      <c r="AE49" s="195">
        <v>0</v>
      </c>
      <c r="AF49" s="195">
        <v>0</v>
      </c>
      <c r="AG49" s="195">
        <v>-0.26</v>
      </c>
      <c r="AH49" s="195">
        <v>0</v>
      </c>
      <c r="AI49" s="195">
        <v>9.64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 s="195">
        <v>266.45999999999998</v>
      </c>
      <c r="AP49" s="195">
        <v>0</v>
      </c>
      <c r="AQ49" s="195">
        <v>0</v>
      </c>
      <c r="AR49" s="195">
        <v>9.83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9.5</v>
      </c>
      <c r="H50" s="195">
        <v>0</v>
      </c>
      <c r="I50" s="195">
        <v>12.11</v>
      </c>
      <c r="J50" s="195">
        <v>12.11</v>
      </c>
      <c r="K50" s="195">
        <v>0.31</v>
      </c>
      <c r="L50" s="195">
        <v>94.85</v>
      </c>
      <c r="M50" s="195">
        <v>0.92</v>
      </c>
      <c r="N50" s="195">
        <v>1.19</v>
      </c>
      <c r="O50" s="195">
        <v>0</v>
      </c>
      <c r="P50" s="195">
        <v>1.4</v>
      </c>
      <c r="Q50" s="195">
        <v>0.21</v>
      </c>
      <c r="R50" s="195">
        <v>0.42</v>
      </c>
      <c r="S50" s="195">
        <v>0.17</v>
      </c>
      <c r="T50" s="195">
        <v>0</v>
      </c>
      <c r="U50" s="195">
        <v>2.2400000000000002</v>
      </c>
      <c r="V50" s="195">
        <v>0.14000000000000001</v>
      </c>
      <c r="W50" s="195">
        <v>0.32</v>
      </c>
      <c r="X50" s="195">
        <v>1.48</v>
      </c>
      <c r="Y50" s="195">
        <v>0</v>
      </c>
      <c r="Z50" s="195">
        <v>2.17</v>
      </c>
      <c r="AA50" s="195">
        <v>0.77</v>
      </c>
      <c r="AB50" s="195">
        <v>0</v>
      </c>
      <c r="AC50" s="195">
        <v>1.46</v>
      </c>
      <c r="AD50" s="195">
        <v>8.9</v>
      </c>
      <c r="AE50" s="195">
        <v>0</v>
      </c>
      <c r="AF50" s="195">
        <v>0</v>
      </c>
      <c r="AG50" s="195">
        <v>-0.26</v>
      </c>
      <c r="AH50" s="195">
        <v>0</v>
      </c>
      <c r="AI50" s="195">
        <v>9.64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 s="195">
        <v>266.45999999999998</v>
      </c>
      <c r="AP50" s="195">
        <v>0</v>
      </c>
      <c r="AQ50" s="195">
        <v>0</v>
      </c>
      <c r="AR50" s="195">
        <v>9.83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9.5</v>
      </c>
      <c r="H51" s="195">
        <v>0</v>
      </c>
      <c r="I51" s="195">
        <v>12.11</v>
      </c>
      <c r="J51" s="195">
        <v>12.11</v>
      </c>
      <c r="K51" s="195">
        <v>0.31</v>
      </c>
      <c r="L51" s="195">
        <v>18.920000000000002</v>
      </c>
      <c r="M51" s="195">
        <v>0.92</v>
      </c>
      <c r="N51" s="195">
        <v>1.19</v>
      </c>
      <c r="O51" s="195">
        <v>0</v>
      </c>
      <c r="P51" s="195">
        <v>1.4</v>
      </c>
      <c r="Q51" s="195">
        <v>0.21</v>
      </c>
      <c r="R51" s="195">
        <v>0.42</v>
      </c>
      <c r="S51" s="195">
        <v>0.26</v>
      </c>
      <c r="T51" s="195">
        <v>0</v>
      </c>
      <c r="U51" s="195">
        <v>2.2400000000000002</v>
      </c>
      <c r="V51" s="195">
        <v>0.14000000000000001</v>
      </c>
      <c r="W51" s="195">
        <v>0.32</v>
      </c>
      <c r="X51" s="195">
        <v>1.48</v>
      </c>
      <c r="Y51" s="195">
        <v>0</v>
      </c>
      <c r="Z51" s="195">
        <v>2.17</v>
      </c>
      <c r="AA51" s="195">
        <v>0.77</v>
      </c>
      <c r="AB51" s="195">
        <v>0</v>
      </c>
      <c r="AC51" s="195">
        <v>1.46</v>
      </c>
      <c r="AD51" s="195">
        <v>8.9</v>
      </c>
      <c r="AE51" s="195">
        <v>0</v>
      </c>
      <c r="AF51" s="195">
        <v>0</v>
      </c>
      <c r="AG51" s="195">
        <v>-0.26</v>
      </c>
      <c r="AH51" s="195">
        <v>0</v>
      </c>
      <c r="AI51" s="195">
        <v>9.64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 s="195">
        <v>227.49</v>
      </c>
      <c r="AP51" s="195">
        <v>0</v>
      </c>
      <c r="AQ51" s="195">
        <v>0</v>
      </c>
      <c r="AR51" s="195">
        <v>9.5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9.5</v>
      </c>
      <c r="H52" s="195">
        <v>0</v>
      </c>
      <c r="I52" s="195">
        <v>12.11</v>
      </c>
      <c r="J52" s="195">
        <v>12.11</v>
      </c>
      <c r="K52" s="195">
        <v>0.31</v>
      </c>
      <c r="L52" s="195">
        <v>18.920000000000002</v>
      </c>
      <c r="M52" s="195">
        <v>0.92</v>
      </c>
      <c r="N52" s="195">
        <v>1.19</v>
      </c>
      <c r="O52" s="195">
        <v>0</v>
      </c>
      <c r="P52" s="195">
        <v>1.4</v>
      </c>
      <c r="Q52" s="195">
        <v>0.21</v>
      </c>
      <c r="R52" s="195">
        <v>0.42</v>
      </c>
      <c r="S52" s="195">
        <v>0.26</v>
      </c>
      <c r="T52" s="195">
        <v>0</v>
      </c>
      <c r="U52" s="195">
        <v>2.2400000000000002</v>
      </c>
      <c r="V52" s="195">
        <v>0.14000000000000001</v>
      </c>
      <c r="W52" s="195">
        <v>0.32</v>
      </c>
      <c r="X52" s="195">
        <v>1.48</v>
      </c>
      <c r="Y52" s="195">
        <v>0</v>
      </c>
      <c r="Z52" s="195">
        <v>2.17</v>
      </c>
      <c r="AA52" s="195">
        <v>0.77</v>
      </c>
      <c r="AB52" s="195">
        <v>0</v>
      </c>
      <c r="AC52" s="195">
        <v>1.46</v>
      </c>
      <c r="AD52" s="195">
        <v>8.9</v>
      </c>
      <c r="AE52" s="195">
        <v>0</v>
      </c>
      <c r="AF52" s="195">
        <v>0</v>
      </c>
      <c r="AG52" s="195">
        <v>-0.26</v>
      </c>
      <c r="AH52" s="195">
        <v>0</v>
      </c>
      <c r="AI52" s="195">
        <v>9.64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 s="195">
        <v>244.26</v>
      </c>
      <c r="AP52" s="195">
        <v>0</v>
      </c>
      <c r="AQ52" s="195">
        <v>0</v>
      </c>
      <c r="AR52" s="195">
        <v>9.5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9.5</v>
      </c>
      <c r="H53" s="195">
        <v>0</v>
      </c>
      <c r="I53" s="195">
        <v>12.11</v>
      </c>
      <c r="J53" s="195">
        <v>12.11</v>
      </c>
      <c r="K53" s="195">
        <v>0.31</v>
      </c>
      <c r="L53" s="195">
        <v>18.920000000000002</v>
      </c>
      <c r="M53" s="195">
        <v>0.92</v>
      </c>
      <c r="N53" s="195">
        <v>1.19</v>
      </c>
      <c r="O53" s="195">
        <v>0</v>
      </c>
      <c r="P53" s="195">
        <v>1.4</v>
      </c>
      <c r="Q53" s="195">
        <v>0.21</v>
      </c>
      <c r="R53" s="195">
        <v>0.42</v>
      </c>
      <c r="S53" s="195">
        <v>0.26</v>
      </c>
      <c r="T53" s="195">
        <v>0</v>
      </c>
      <c r="U53" s="195">
        <v>2.2400000000000002</v>
      </c>
      <c r="V53" s="195">
        <v>0.14000000000000001</v>
      </c>
      <c r="W53" s="195">
        <v>0.32</v>
      </c>
      <c r="X53" s="195">
        <v>1.48</v>
      </c>
      <c r="Y53" s="195">
        <v>0</v>
      </c>
      <c r="Z53" s="195">
        <v>2.17</v>
      </c>
      <c r="AA53" s="195">
        <v>0.77</v>
      </c>
      <c r="AB53" s="195">
        <v>0</v>
      </c>
      <c r="AC53" s="195">
        <v>1.46</v>
      </c>
      <c r="AD53" s="195">
        <v>8.9</v>
      </c>
      <c r="AE53" s="195">
        <v>0</v>
      </c>
      <c r="AF53" s="195">
        <v>0</v>
      </c>
      <c r="AG53" s="195">
        <v>-0.26</v>
      </c>
      <c r="AH53" s="195">
        <v>0</v>
      </c>
      <c r="AI53" s="195">
        <v>9.64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9.5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9.5</v>
      </c>
      <c r="H54" s="195">
        <v>0</v>
      </c>
      <c r="I54" s="195">
        <v>12.11</v>
      </c>
      <c r="J54" s="195">
        <v>12.11</v>
      </c>
      <c r="K54" s="195">
        <v>0.31</v>
      </c>
      <c r="L54" s="195">
        <v>18.920000000000002</v>
      </c>
      <c r="M54" s="195">
        <v>0.92</v>
      </c>
      <c r="N54" s="195">
        <v>1.19</v>
      </c>
      <c r="O54" s="195">
        <v>0</v>
      </c>
      <c r="P54" s="195">
        <v>1.4</v>
      </c>
      <c r="Q54" s="195">
        <v>0.21</v>
      </c>
      <c r="R54" s="195">
        <v>0.42</v>
      </c>
      <c r="S54" s="195">
        <v>0.26</v>
      </c>
      <c r="T54" s="195">
        <v>0</v>
      </c>
      <c r="U54" s="195">
        <v>2.2400000000000002</v>
      </c>
      <c r="V54" s="195">
        <v>0.14000000000000001</v>
      </c>
      <c r="W54" s="195">
        <v>0.32</v>
      </c>
      <c r="X54" s="195">
        <v>1.48</v>
      </c>
      <c r="Y54" s="195">
        <v>0</v>
      </c>
      <c r="Z54" s="195">
        <v>2.17</v>
      </c>
      <c r="AA54" s="195">
        <v>0.77</v>
      </c>
      <c r="AB54" s="195">
        <v>0</v>
      </c>
      <c r="AC54" s="195">
        <v>1.46</v>
      </c>
      <c r="AD54" s="195">
        <v>8.9</v>
      </c>
      <c r="AE54" s="195">
        <v>0</v>
      </c>
      <c r="AF54" s="195">
        <v>0</v>
      </c>
      <c r="AG54" s="195">
        <v>-0.26</v>
      </c>
      <c r="AH54" s="195">
        <v>0</v>
      </c>
      <c r="AI54" s="195">
        <v>9.64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9.5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9.5</v>
      </c>
      <c r="H55" s="195">
        <v>0</v>
      </c>
      <c r="I55" s="195">
        <v>12.11</v>
      </c>
      <c r="J55" s="195">
        <v>12.11</v>
      </c>
      <c r="K55" s="195">
        <v>0.31</v>
      </c>
      <c r="L55" s="195">
        <v>11.6</v>
      </c>
      <c r="M55" s="195">
        <v>0.92</v>
      </c>
      <c r="N55" s="195">
        <v>1.19</v>
      </c>
      <c r="O55" s="195">
        <v>0</v>
      </c>
      <c r="P55" s="195">
        <v>1.4</v>
      </c>
      <c r="Q55" s="195">
        <v>0.21</v>
      </c>
      <c r="R55" s="195">
        <v>0.43</v>
      </c>
      <c r="S55" s="195">
        <v>0.27</v>
      </c>
      <c r="T55" s="195">
        <v>0</v>
      </c>
      <c r="U55" s="195">
        <v>2.2400000000000002</v>
      </c>
      <c r="V55" s="195">
        <v>0.14000000000000001</v>
      </c>
      <c r="W55" s="195">
        <v>0.32</v>
      </c>
      <c r="X55" s="195">
        <v>1.48</v>
      </c>
      <c r="Y55" s="195">
        <v>0</v>
      </c>
      <c r="Z55" s="195">
        <v>2.17</v>
      </c>
      <c r="AA55" s="195">
        <v>0.77</v>
      </c>
      <c r="AB55" s="195">
        <v>0</v>
      </c>
      <c r="AC55" s="195">
        <v>1.46</v>
      </c>
      <c r="AD55" s="195">
        <v>8.9</v>
      </c>
      <c r="AE55" s="195">
        <v>0</v>
      </c>
      <c r="AF55" s="195">
        <v>0</v>
      </c>
      <c r="AG55" s="195">
        <v>-0.26</v>
      </c>
      <c r="AH55" s="195">
        <v>0</v>
      </c>
      <c r="AI55" s="195">
        <v>9.64</v>
      </c>
      <c r="AJ55" s="195">
        <v>0</v>
      </c>
      <c r="AK55" s="195">
        <v>12.71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9.5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9.5</v>
      </c>
      <c r="H56" s="195">
        <v>0</v>
      </c>
      <c r="I56" s="195">
        <v>12.11</v>
      </c>
      <c r="J56" s="195">
        <v>12.11</v>
      </c>
      <c r="K56" s="195">
        <v>0.31</v>
      </c>
      <c r="L56" s="195">
        <v>18.920000000000002</v>
      </c>
      <c r="M56" s="195">
        <v>0.92</v>
      </c>
      <c r="N56" s="195">
        <v>1.19</v>
      </c>
      <c r="O56" s="195">
        <v>0</v>
      </c>
      <c r="P56" s="195">
        <v>1.4</v>
      </c>
      <c r="Q56" s="195">
        <v>0.21</v>
      </c>
      <c r="R56" s="195">
        <v>0.43</v>
      </c>
      <c r="S56" s="195">
        <v>0.27</v>
      </c>
      <c r="T56" s="195">
        <v>0</v>
      </c>
      <c r="U56" s="195">
        <v>2.2400000000000002</v>
      </c>
      <c r="V56" s="195">
        <v>0.14000000000000001</v>
      </c>
      <c r="W56" s="195">
        <v>0.32</v>
      </c>
      <c r="X56" s="195">
        <v>1.48</v>
      </c>
      <c r="Y56" s="195">
        <v>0</v>
      </c>
      <c r="Z56" s="195">
        <v>2.17</v>
      </c>
      <c r="AA56" s="195">
        <v>0.77</v>
      </c>
      <c r="AB56" s="195">
        <v>0</v>
      </c>
      <c r="AC56" s="195">
        <v>1.46</v>
      </c>
      <c r="AD56" s="195">
        <v>8.9</v>
      </c>
      <c r="AE56" s="195">
        <v>0</v>
      </c>
      <c r="AF56" s="195">
        <v>0</v>
      </c>
      <c r="AG56" s="195">
        <v>-0.26</v>
      </c>
      <c r="AH56" s="195">
        <v>0</v>
      </c>
      <c r="AI56" s="195">
        <v>9.64</v>
      </c>
      <c r="AJ56" s="195">
        <v>0</v>
      </c>
      <c r="AK56" s="195">
        <v>12.71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9.5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9.5</v>
      </c>
      <c r="H57" s="195">
        <v>0</v>
      </c>
      <c r="I57" s="195">
        <v>12.11</v>
      </c>
      <c r="J57" s="195">
        <v>12.11</v>
      </c>
      <c r="K57" s="195">
        <v>0.31</v>
      </c>
      <c r="L57" s="195">
        <v>21.51</v>
      </c>
      <c r="M57" s="195">
        <v>0.92</v>
      </c>
      <c r="N57" s="195">
        <v>1.19</v>
      </c>
      <c r="O57" s="195">
        <v>0</v>
      </c>
      <c r="P57" s="195">
        <v>1.4</v>
      </c>
      <c r="Q57" s="195">
        <v>0.21</v>
      </c>
      <c r="R57" s="195">
        <v>0.43</v>
      </c>
      <c r="S57" s="195">
        <v>0.26</v>
      </c>
      <c r="T57" s="195">
        <v>0</v>
      </c>
      <c r="U57" s="195">
        <v>2.2400000000000002</v>
      </c>
      <c r="V57" s="195">
        <v>0.14000000000000001</v>
      </c>
      <c r="W57" s="195">
        <v>0.32</v>
      </c>
      <c r="X57" s="195">
        <v>1.48</v>
      </c>
      <c r="Y57" s="195">
        <v>0</v>
      </c>
      <c r="Z57" s="195">
        <v>2.17</v>
      </c>
      <c r="AA57" s="195">
        <v>0.77</v>
      </c>
      <c r="AB57" s="195">
        <v>0</v>
      </c>
      <c r="AC57" s="195">
        <v>1.46</v>
      </c>
      <c r="AD57" s="195">
        <v>8.9</v>
      </c>
      <c r="AE57" s="195">
        <v>0</v>
      </c>
      <c r="AF57" s="195">
        <v>0</v>
      </c>
      <c r="AG57" s="195">
        <v>-0.26</v>
      </c>
      <c r="AH57" s="195">
        <v>0</v>
      </c>
      <c r="AI57" s="195">
        <v>9.64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9.5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9.5</v>
      </c>
      <c r="H58" s="195">
        <v>0</v>
      </c>
      <c r="I58" s="195">
        <v>12.11</v>
      </c>
      <c r="J58" s="195">
        <v>12.11</v>
      </c>
      <c r="K58" s="195">
        <v>0.31</v>
      </c>
      <c r="L58" s="195">
        <v>18.920000000000002</v>
      </c>
      <c r="M58" s="195">
        <v>0.92</v>
      </c>
      <c r="N58" s="195">
        <v>1.19</v>
      </c>
      <c r="O58" s="195">
        <v>0</v>
      </c>
      <c r="P58" s="195">
        <v>1.4</v>
      </c>
      <c r="Q58" s="195">
        <v>0.21</v>
      </c>
      <c r="R58" s="195">
        <v>0.43</v>
      </c>
      <c r="S58" s="195">
        <v>0.26</v>
      </c>
      <c r="T58" s="195">
        <v>0</v>
      </c>
      <c r="U58" s="195">
        <v>2.2400000000000002</v>
      </c>
      <c r="V58" s="195">
        <v>0.14000000000000001</v>
      </c>
      <c r="W58" s="195">
        <v>0.32</v>
      </c>
      <c r="X58" s="195">
        <v>1.48</v>
      </c>
      <c r="Y58" s="195">
        <v>0</v>
      </c>
      <c r="Z58" s="195">
        <v>2.17</v>
      </c>
      <c r="AA58" s="195">
        <v>0.77</v>
      </c>
      <c r="AB58" s="195">
        <v>0</v>
      </c>
      <c r="AC58" s="195">
        <v>1.46</v>
      </c>
      <c r="AD58" s="195">
        <v>8.9</v>
      </c>
      <c r="AE58" s="195">
        <v>0</v>
      </c>
      <c r="AF58" s="195">
        <v>0</v>
      </c>
      <c r="AG58" s="195">
        <v>-0.26</v>
      </c>
      <c r="AH58" s="195">
        <v>0</v>
      </c>
      <c r="AI58" s="195">
        <v>9.64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9.5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9.5</v>
      </c>
      <c r="H59" s="195">
        <v>0</v>
      </c>
      <c r="I59" s="195">
        <v>12.11</v>
      </c>
      <c r="J59" s="195">
        <v>12.11</v>
      </c>
      <c r="K59" s="195">
        <v>0.31</v>
      </c>
      <c r="L59" s="195">
        <v>18.920000000000002</v>
      </c>
      <c r="M59" s="195">
        <v>0.92</v>
      </c>
      <c r="N59" s="195">
        <v>1.19</v>
      </c>
      <c r="O59" s="195">
        <v>0</v>
      </c>
      <c r="P59" s="195">
        <v>1.4</v>
      </c>
      <c r="Q59" s="195">
        <v>0.21</v>
      </c>
      <c r="R59" s="195">
        <v>0.43</v>
      </c>
      <c r="S59" s="195">
        <v>0.26</v>
      </c>
      <c r="T59" s="195">
        <v>0</v>
      </c>
      <c r="U59" s="195">
        <v>2.2400000000000002</v>
      </c>
      <c r="V59" s="195">
        <v>0.14000000000000001</v>
      </c>
      <c r="W59" s="195">
        <v>0.32</v>
      </c>
      <c r="X59" s="195">
        <v>1.48</v>
      </c>
      <c r="Y59" s="195">
        <v>0</v>
      </c>
      <c r="Z59" s="195">
        <v>2.17</v>
      </c>
      <c r="AA59" s="195">
        <v>0.77</v>
      </c>
      <c r="AB59" s="195">
        <v>0</v>
      </c>
      <c r="AC59" s="195">
        <v>1.46</v>
      </c>
      <c r="AD59" s="195">
        <v>8.9</v>
      </c>
      <c r="AE59" s="195">
        <v>0</v>
      </c>
      <c r="AF59" s="195">
        <v>0</v>
      </c>
      <c r="AG59" s="195">
        <v>-0.26</v>
      </c>
      <c r="AH59" s="195">
        <v>0</v>
      </c>
      <c r="AI59" s="195">
        <v>9.64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9.5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9.5</v>
      </c>
      <c r="H60" s="195">
        <v>0</v>
      </c>
      <c r="I60" s="195">
        <v>12.11</v>
      </c>
      <c r="J60" s="195">
        <v>12.11</v>
      </c>
      <c r="K60" s="195">
        <v>0.31</v>
      </c>
      <c r="L60" s="195">
        <v>18.920000000000002</v>
      </c>
      <c r="M60" s="195">
        <v>0.92</v>
      </c>
      <c r="N60" s="195">
        <v>1.19</v>
      </c>
      <c r="O60" s="195">
        <v>0</v>
      </c>
      <c r="P60" s="195">
        <v>1.4</v>
      </c>
      <c r="Q60" s="195">
        <v>0.21</v>
      </c>
      <c r="R60" s="195">
        <v>0.43</v>
      </c>
      <c r="S60" s="195">
        <v>0.27</v>
      </c>
      <c r="T60" s="195">
        <v>0</v>
      </c>
      <c r="U60" s="195">
        <v>2.2400000000000002</v>
      </c>
      <c r="V60" s="195">
        <v>0.14000000000000001</v>
      </c>
      <c r="W60" s="195">
        <v>0.32</v>
      </c>
      <c r="X60" s="195">
        <v>1.48</v>
      </c>
      <c r="Y60" s="195">
        <v>0</v>
      </c>
      <c r="Z60" s="195">
        <v>2.17</v>
      </c>
      <c r="AA60" s="195">
        <v>0.77</v>
      </c>
      <c r="AB60" s="195">
        <v>0</v>
      </c>
      <c r="AC60" s="195">
        <v>1.46</v>
      </c>
      <c r="AD60" s="195">
        <v>8.9</v>
      </c>
      <c r="AE60" s="195">
        <v>0</v>
      </c>
      <c r="AF60" s="195">
        <v>0</v>
      </c>
      <c r="AG60" s="195">
        <v>-0.26</v>
      </c>
      <c r="AH60" s="195">
        <v>0</v>
      </c>
      <c r="AI60" s="195">
        <v>9.64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9.5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0.32</v>
      </c>
      <c r="H61" s="195">
        <v>0</v>
      </c>
      <c r="I61" s="195">
        <v>12.11</v>
      </c>
      <c r="J61" s="195">
        <v>0.4</v>
      </c>
      <c r="K61" s="195">
        <v>0.31</v>
      </c>
      <c r="L61" s="195">
        <v>-39.869999999999997</v>
      </c>
      <c r="M61" s="195">
        <v>0.92</v>
      </c>
      <c r="N61" s="195">
        <v>1.19</v>
      </c>
      <c r="O61" s="195">
        <v>0</v>
      </c>
      <c r="P61" s="195">
        <v>1.4</v>
      </c>
      <c r="Q61" s="195">
        <v>0.21</v>
      </c>
      <c r="R61" s="195">
        <v>0.43</v>
      </c>
      <c r="S61" s="195">
        <v>0.27</v>
      </c>
      <c r="T61" s="195">
        <v>0</v>
      </c>
      <c r="U61" s="195">
        <v>2.2400000000000002</v>
      </c>
      <c r="V61" s="195">
        <v>0.14000000000000001</v>
      </c>
      <c r="W61" s="195">
        <v>0.32</v>
      </c>
      <c r="X61" s="195">
        <v>1.48</v>
      </c>
      <c r="Y61" s="195">
        <v>0</v>
      </c>
      <c r="Z61" s="195">
        <v>2.17</v>
      </c>
      <c r="AA61" s="195">
        <v>0.77</v>
      </c>
      <c r="AB61" s="195">
        <v>0</v>
      </c>
      <c r="AC61" s="195">
        <v>1.46</v>
      </c>
      <c r="AD61" s="195">
        <v>8.9</v>
      </c>
      <c r="AE61" s="195">
        <v>0</v>
      </c>
      <c r="AF61" s="195">
        <v>0</v>
      </c>
      <c r="AG61" s="195">
        <v>-0.26</v>
      </c>
      <c r="AH61" s="195">
        <v>0</v>
      </c>
      <c r="AI61" s="195">
        <v>9.64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0.31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0.32</v>
      </c>
      <c r="H62" s="195">
        <v>0</v>
      </c>
      <c r="I62" s="195">
        <v>12.11</v>
      </c>
      <c r="J62" s="195">
        <v>0.4</v>
      </c>
      <c r="K62" s="195">
        <v>0.31</v>
      </c>
      <c r="L62" s="195">
        <v>-39.869999999999997</v>
      </c>
      <c r="M62" s="195">
        <v>0.92</v>
      </c>
      <c r="N62" s="195">
        <v>1.19</v>
      </c>
      <c r="O62" s="195">
        <v>0</v>
      </c>
      <c r="P62" s="195">
        <v>1.4</v>
      </c>
      <c r="Q62" s="195">
        <v>0.21</v>
      </c>
      <c r="R62" s="195">
        <v>0.43</v>
      </c>
      <c r="S62" s="195">
        <v>0.27</v>
      </c>
      <c r="T62" s="195">
        <v>0</v>
      </c>
      <c r="U62" s="195">
        <v>2.2400000000000002</v>
      </c>
      <c r="V62" s="195">
        <v>0.14000000000000001</v>
      </c>
      <c r="W62" s="195">
        <v>0.32</v>
      </c>
      <c r="X62" s="195">
        <v>1.48</v>
      </c>
      <c r="Y62" s="195">
        <v>0</v>
      </c>
      <c r="Z62" s="195">
        <v>2.17</v>
      </c>
      <c r="AA62" s="195">
        <v>0.77</v>
      </c>
      <c r="AB62" s="195">
        <v>0</v>
      </c>
      <c r="AC62" s="195">
        <v>1.46</v>
      </c>
      <c r="AD62" s="195">
        <v>8.9</v>
      </c>
      <c r="AE62" s="195">
        <v>0</v>
      </c>
      <c r="AF62" s="195">
        <v>0</v>
      </c>
      <c r="AG62" s="195">
        <v>-0.26</v>
      </c>
      <c r="AH62" s="195">
        <v>0</v>
      </c>
      <c r="AI62" s="195">
        <v>9.64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0.31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0.32</v>
      </c>
      <c r="H63" s="195">
        <v>0</v>
      </c>
      <c r="I63" s="195">
        <v>12.11</v>
      </c>
      <c r="J63" s="195">
        <v>0.4</v>
      </c>
      <c r="K63" s="195">
        <v>0.31</v>
      </c>
      <c r="L63" s="195">
        <v>-14.01</v>
      </c>
      <c r="M63" s="195">
        <v>0.92</v>
      </c>
      <c r="N63" s="195">
        <v>1.19</v>
      </c>
      <c r="O63" s="195">
        <v>0</v>
      </c>
      <c r="P63" s="195">
        <v>1.4</v>
      </c>
      <c r="Q63" s="195">
        <v>0.21</v>
      </c>
      <c r="R63" s="195">
        <v>0.43</v>
      </c>
      <c r="S63" s="195">
        <v>0.27</v>
      </c>
      <c r="T63" s="195">
        <v>0</v>
      </c>
      <c r="U63" s="195">
        <v>2.2400000000000002</v>
      </c>
      <c r="V63" s="195">
        <v>0.14000000000000001</v>
      </c>
      <c r="W63" s="195">
        <v>0.32</v>
      </c>
      <c r="X63" s="195">
        <v>1.48</v>
      </c>
      <c r="Y63" s="195">
        <v>0</v>
      </c>
      <c r="Z63" s="195">
        <v>2.17</v>
      </c>
      <c r="AA63" s="195">
        <v>0.77</v>
      </c>
      <c r="AB63" s="195">
        <v>0</v>
      </c>
      <c r="AC63" s="195">
        <v>1.46</v>
      </c>
      <c r="AD63" s="195">
        <v>8.9</v>
      </c>
      <c r="AE63" s="195">
        <v>0</v>
      </c>
      <c r="AF63" s="195">
        <v>0</v>
      </c>
      <c r="AG63" s="195">
        <v>-0.26</v>
      </c>
      <c r="AH63" s="195">
        <v>0</v>
      </c>
      <c r="AI63" s="195">
        <v>9.64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0.31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0.32</v>
      </c>
      <c r="H64" s="195">
        <v>0</v>
      </c>
      <c r="I64" s="195">
        <v>12.11</v>
      </c>
      <c r="J64" s="195">
        <v>0.4</v>
      </c>
      <c r="K64" s="195">
        <v>0.31</v>
      </c>
      <c r="L64" s="195">
        <v>-14.01</v>
      </c>
      <c r="M64" s="195">
        <v>0.92</v>
      </c>
      <c r="N64" s="195">
        <v>1.19</v>
      </c>
      <c r="O64" s="195">
        <v>0</v>
      </c>
      <c r="P64" s="195">
        <v>1.4</v>
      </c>
      <c r="Q64" s="195">
        <v>0.21</v>
      </c>
      <c r="R64" s="195">
        <v>0.43</v>
      </c>
      <c r="S64" s="195">
        <v>0.27</v>
      </c>
      <c r="T64" s="195">
        <v>0</v>
      </c>
      <c r="U64" s="195">
        <v>2.2400000000000002</v>
      </c>
      <c r="V64" s="195">
        <v>0.14000000000000001</v>
      </c>
      <c r="W64" s="195">
        <v>0.32</v>
      </c>
      <c r="X64" s="195">
        <v>1.48</v>
      </c>
      <c r="Y64" s="195">
        <v>0</v>
      </c>
      <c r="Z64" s="195">
        <v>2.17</v>
      </c>
      <c r="AA64" s="195">
        <v>0.77</v>
      </c>
      <c r="AB64" s="195">
        <v>0</v>
      </c>
      <c r="AC64" s="195">
        <v>1.46</v>
      </c>
      <c r="AD64" s="195">
        <v>8.9</v>
      </c>
      <c r="AE64" s="195">
        <v>0</v>
      </c>
      <c r="AF64" s="195">
        <v>0</v>
      </c>
      <c r="AG64" s="195">
        <v>-0.26</v>
      </c>
      <c r="AH64" s="195">
        <v>0</v>
      </c>
      <c r="AI64" s="195">
        <v>9.64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0.31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0.32</v>
      </c>
      <c r="H65" s="195">
        <v>0</v>
      </c>
      <c r="I65" s="195">
        <v>12.11</v>
      </c>
      <c r="J65" s="195">
        <v>0.4</v>
      </c>
      <c r="K65" s="195">
        <v>0.31</v>
      </c>
      <c r="L65" s="195">
        <v>-14.01</v>
      </c>
      <c r="M65" s="195">
        <v>0.92</v>
      </c>
      <c r="N65" s="195">
        <v>1.19</v>
      </c>
      <c r="O65" s="195">
        <v>0</v>
      </c>
      <c r="P65" s="195">
        <v>1.4</v>
      </c>
      <c r="Q65" s="195">
        <v>0.03</v>
      </c>
      <c r="R65" s="195">
        <v>0.43</v>
      </c>
      <c r="S65" s="195">
        <v>0.27</v>
      </c>
      <c r="T65" s="195">
        <v>0</v>
      </c>
      <c r="U65" s="195">
        <v>2.2400000000000002</v>
      </c>
      <c r="V65" s="195">
        <v>0.14000000000000001</v>
      </c>
      <c r="W65" s="195">
        <v>2.4</v>
      </c>
      <c r="X65" s="195">
        <v>1.48</v>
      </c>
      <c r="Y65" s="195">
        <v>0</v>
      </c>
      <c r="Z65" s="195">
        <v>2.17</v>
      </c>
      <c r="AA65" s="195">
        <v>0.77</v>
      </c>
      <c r="AB65" s="195">
        <v>0</v>
      </c>
      <c r="AC65" s="195">
        <v>1.46</v>
      </c>
      <c r="AD65" s="195">
        <v>8.9</v>
      </c>
      <c r="AE65" s="195">
        <v>0</v>
      </c>
      <c r="AF65" s="195">
        <v>0</v>
      </c>
      <c r="AG65" s="195">
        <v>-0.26</v>
      </c>
      <c r="AH65" s="195">
        <v>0</v>
      </c>
      <c r="AI65" s="195">
        <v>9.64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0.31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0.32</v>
      </c>
      <c r="H66" s="195">
        <v>0</v>
      </c>
      <c r="I66" s="195">
        <v>12.11</v>
      </c>
      <c r="J66" s="195">
        <v>0.4</v>
      </c>
      <c r="K66" s="195">
        <v>0.31</v>
      </c>
      <c r="L66" s="195">
        <v>-14.01</v>
      </c>
      <c r="M66" s="195">
        <v>0.92</v>
      </c>
      <c r="N66" s="195">
        <v>1.19</v>
      </c>
      <c r="O66" s="195">
        <v>0</v>
      </c>
      <c r="P66" s="195">
        <v>1.4</v>
      </c>
      <c r="Q66" s="195">
        <v>0.03</v>
      </c>
      <c r="R66" s="195">
        <v>0.43</v>
      </c>
      <c r="S66" s="195">
        <v>0.27</v>
      </c>
      <c r="T66" s="195">
        <v>0</v>
      </c>
      <c r="U66" s="195">
        <v>2.2400000000000002</v>
      </c>
      <c r="V66" s="195">
        <v>0.14000000000000001</v>
      </c>
      <c r="W66" s="195">
        <v>1.91</v>
      </c>
      <c r="X66" s="195">
        <v>1.48</v>
      </c>
      <c r="Y66" s="195">
        <v>0</v>
      </c>
      <c r="Z66" s="195">
        <v>2.17</v>
      </c>
      <c r="AA66" s="195">
        <v>0.77</v>
      </c>
      <c r="AB66" s="195">
        <v>0</v>
      </c>
      <c r="AC66" s="195">
        <v>1.46</v>
      </c>
      <c r="AD66" s="195">
        <v>8.9</v>
      </c>
      <c r="AE66" s="195">
        <v>0</v>
      </c>
      <c r="AF66" s="195">
        <v>0</v>
      </c>
      <c r="AG66" s="195">
        <v>-0.26</v>
      </c>
      <c r="AH66" s="195">
        <v>0</v>
      </c>
      <c r="AI66" s="195">
        <v>9.64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0.31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-16.93</v>
      </c>
      <c r="H67" s="195">
        <v>0</v>
      </c>
      <c r="I67" s="195">
        <v>0</v>
      </c>
      <c r="J67" s="195">
        <v>-16.52</v>
      </c>
      <c r="K67" s="195">
        <v>0.31</v>
      </c>
      <c r="L67" s="195">
        <v>-14.01</v>
      </c>
      <c r="M67" s="195">
        <v>0.92</v>
      </c>
      <c r="N67" s="195">
        <v>1.19</v>
      </c>
      <c r="O67" s="195">
        <v>0</v>
      </c>
      <c r="P67" s="195">
        <v>1.4</v>
      </c>
      <c r="Q67" s="195">
        <v>0.2</v>
      </c>
      <c r="R67" s="195">
        <v>0.43</v>
      </c>
      <c r="S67" s="195">
        <v>0.27</v>
      </c>
      <c r="T67" s="195">
        <v>0</v>
      </c>
      <c r="U67" s="195">
        <v>2.2400000000000002</v>
      </c>
      <c r="V67" s="195">
        <v>0.14000000000000001</v>
      </c>
      <c r="W67" s="195">
        <v>2.56</v>
      </c>
      <c r="X67" s="195">
        <v>1.48</v>
      </c>
      <c r="Y67" s="195">
        <v>0</v>
      </c>
      <c r="Z67" s="195">
        <v>2.17</v>
      </c>
      <c r="AA67" s="195">
        <v>0.77</v>
      </c>
      <c r="AB67" s="195">
        <v>0</v>
      </c>
      <c r="AC67" s="195">
        <v>1.46</v>
      </c>
      <c r="AD67" s="195">
        <v>8.9</v>
      </c>
      <c r="AE67" s="195">
        <v>0</v>
      </c>
      <c r="AF67" s="195">
        <v>0</v>
      </c>
      <c r="AG67" s="195">
        <v>-0.26</v>
      </c>
      <c r="AH67" s="195">
        <v>0</v>
      </c>
      <c r="AI67" s="195">
        <v>9.64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-18.43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-16.93</v>
      </c>
      <c r="H68" s="195">
        <v>0</v>
      </c>
      <c r="I68" s="195">
        <v>0</v>
      </c>
      <c r="J68" s="195">
        <v>-45.76</v>
      </c>
      <c r="K68" s="195">
        <v>0.31</v>
      </c>
      <c r="L68" s="195">
        <v>-14.01</v>
      </c>
      <c r="M68" s="195">
        <v>0.92</v>
      </c>
      <c r="N68" s="195">
        <v>1.19</v>
      </c>
      <c r="O68" s="195">
        <v>0</v>
      </c>
      <c r="P68" s="195">
        <v>1.4</v>
      </c>
      <c r="Q68" s="195">
        <v>0.2</v>
      </c>
      <c r="R68" s="195">
        <v>0.43</v>
      </c>
      <c r="S68" s="195">
        <v>0.27</v>
      </c>
      <c r="T68" s="195">
        <v>0</v>
      </c>
      <c r="U68" s="195">
        <v>2.2400000000000002</v>
      </c>
      <c r="V68" s="195">
        <v>0.14000000000000001</v>
      </c>
      <c r="W68" s="195">
        <v>3.49</v>
      </c>
      <c r="X68" s="195">
        <v>1.48</v>
      </c>
      <c r="Y68" s="195">
        <v>0</v>
      </c>
      <c r="Z68" s="195">
        <v>2.17</v>
      </c>
      <c r="AA68" s="195">
        <v>0.77</v>
      </c>
      <c r="AB68" s="195">
        <v>0</v>
      </c>
      <c r="AC68" s="195">
        <v>1.46</v>
      </c>
      <c r="AD68" s="195">
        <v>8.9</v>
      </c>
      <c r="AE68" s="195">
        <v>0</v>
      </c>
      <c r="AF68" s="195">
        <v>0</v>
      </c>
      <c r="AG68" s="195">
        <v>-0.26</v>
      </c>
      <c r="AH68" s="195">
        <v>0</v>
      </c>
      <c r="AI68" s="195">
        <v>9.64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-16.399999999999999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-14.83</v>
      </c>
      <c r="H69" s="195">
        <v>0</v>
      </c>
      <c r="I69" s="195">
        <v>0</v>
      </c>
      <c r="J69" s="195">
        <v>-45.76</v>
      </c>
      <c r="K69" s="195">
        <v>0.31</v>
      </c>
      <c r="L69" s="195">
        <v>-14.01</v>
      </c>
      <c r="M69" s="195">
        <v>0.92</v>
      </c>
      <c r="N69" s="195">
        <v>1.19</v>
      </c>
      <c r="O69" s="195">
        <v>0</v>
      </c>
      <c r="P69" s="195">
        <v>1.4</v>
      </c>
      <c r="Q69" s="195">
        <v>0.2</v>
      </c>
      <c r="R69" s="195">
        <v>0.43</v>
      </c>
      <c r="S69" s="195">
        <v>0.27</v>
      </c>
      <c r="T69" s="195">
        <v>0</v>
      </c>
      <c r="U69" s="195">
        <v>2.2400000000000002</v>
      </c>
      <c r="V69" s="195">
        <v>0.14000000000000001</v>
      </c>
      <c r="W69" s="195">
        <v>3.11</v>
      </c>
      <c r="X69" s="195">
        <v>1.48</v>
      </c>
      <c r="Y69" s="195">
        <v>0</v>
      </c>
      <c r="Z69" s="195">
        <v>2.17</v>
      </c>
      <c r="AA69" s="195">
        <v>0.77</v>
      </c>
      <c r="AB69" s="195">
        <v>0</v>
      </c>
      <c r="AC69" s="195">
        <v>1.46</v>
      </c>
      <c r="AD69" s="195">
        <v>8.9</v>
      </c>
      <c r="AE69" s="195">
        <v>0</v>
      </c>
      <c r="AF69" s="195">
        <v>0</v>
      </c>
      <c r="AG69" s="195">
        <v>-0.26</v>
      </c>
      <c r="AH69" s="195">
        <v>0</v>
      </c>
      <c r="AI69" s="195">
        <v>9.64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-14.37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-12.73</v>
      </c>
      <c r="H70" s="195">
        <v>0</v>
      </c>
      <c r="I70" s="195">
        <v>0</v>
      </c>
      <c r="J70" s="195">
        <v>-45.76</v>
      </c>
      <c r="K70" s="195">
        <v>0.31</v>
      </c>
      <c r="L70" s="195">
        <v>-14.01</v>
      </c>
      <c r="M70" s="195">
        <v>0.92</v>
      </c>
      <c r="N70" s="195">
        <v>1.19</v>
      </c>
      <c r="O70" s="195">
        <v>0</v>
      </c>
      <c r="P70" s="195">
        <v>1.4</v>
      </c>
      <c r="Q70" s="195">
        <v>0.2</v>
      </c>
      <c r="R70" s="195">
        <v>0.43</v>
      </c>
      <c r="S70" s="195">
        <v>0.27</v>
      </c>
      <c r="T70" s="195">
        <v>0</v>
      </c>
      <c r="U70" s="195">
        <v>2.2400000000000002</v>
      </c>
      <c r="V70" s="195">
        <v>0.14000000000000001</v>
      </c>
      <c r="W70" s="195">
        <v>3.11</v>
      </c>
      <c r="X70" s="195">
        <v>1.48</v>
      </c>
      <c r="Y70" s="195">
        <v>0</v>
      </c>
      <c r="Z70" s="195">
        <v>2.17</v>
      </c>
      <c r="AA70" s="195">
        <v>0.77</v>
      </c>
      <c r="AB70" s="195">
        <v>0</v>
      </c>
      <c r="AC70" s="195">
        <v>1.46</v>
      </c>
      <c r="AD70" s="195">
        <v>8.9</v>
      </c>
      <c r="AE70" s="195">
        <v>0</v>
      </c>
      <c r="AF70" s="195">
        <v>0</v>
      </c>
      <c r="AG70" s="195">
        <v>-0.26</v>
      </c>
      <c r="AH70" s="195">
        <v>0</v>
      </c>
      <c r="AI70" s="195">
        <v>9.64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-12.84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-11.51</v>
      </c>
      <c r="H71" s="195">
        <v>0</v>
      </c>
      <c r="I71" s="195">
        <v>0</v>
      </c>
      <c r="J71" s="195">
        <v>-41.52</v>
      </c>
      <c r="K71" s="195">
        <v>0.31</v>
      </c>
      <c r="L71" s="195">
        <v>-14.01</v>
      </c>
      <c r="M71" s="195">
        <v>0.92</v>
      </c>
      <c r="N71" s="195">
        <v>1.19</v>
      </c>
      <c r="O71" s="195">
        <v>0</v>
      </c>
      <c r="P71" s="195">
        <v>1.4</v>
      </c>
      <c r="Q71" s="195">
        <v>0.2</v>
      </c>
      <c r="R71" s="195">
        <v>0.43</v>
      </c>
      <c r="S71" s="195">
        <v>0.27</v>
      </c>
      <c r="T71" s="195">
        <v>0</v>
      </c>
      <c r="U71" s="195">
        <v>2.2400000000000002</v>
      </c>
      <c r="V71" s="195">
        <v>0.14000000000000001</v>
      </c>
      <c r="W71" s="195">
        <v>3.11</v>
      </c>
      <c r="X71" s="195">
        <v>1.48</v>
      </c>
      <c r="Y71" s="195">
        <v>0</v>
      </c>
      <c r="Z71" s="195">
        <v>2.17</v>
      </c>
      <c r="AA71" s="195">
        <v>0.77</v>
      </c>
      <c r="AB71" s="195">
        <v>0</v>
      </c>
      <c r="AC71" s="195">
        <v>1.46</v>
      </c>
      <c r="AD71" s="195">
        <v>8.9</v>
      </c>
      <c r="AE71" s="195">
        <v>0</v>
      </c>
      <c r="AF71" s="195">
        <v>0</v>
      </c>
      <c r="AG71" s="195">
        <v>-0.26</v>
      </c>
      <c r="AH71" s="195">
        <v>0</v>
      </c>
      <c r="AI71" s="195">
        <v>9.64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-12.84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-19.03</v>
      </c>
      <c r="H72" s="195">
        <v>0</v>
      </c>
      <c r="I72" s="195">
        <v>0</v>
      </c>
      <c r="J72" s="195">
        <v>-41.52</v>
      </c>
      <c r="K72" s="195">
        <v>0.31</v>
      </c>
      <c r="L72" s="195">
        <v>-14.01</v>
      </c>
      <c r="M72" s="195">
        <v>0.92</v>
      </c>
      <c r="N72" s="195">
        <v>1.19</v>
      </c>
      <c r="O72" s="195">
        <v>0</v>
      </c>
      <c r="P72" s="195">
        <v>1.4</v>
      </c>
      <c r="Q72" s="195">
        <v>0.2</v>
      </c>
      <c r="R72" s="195">
        <v>0.43</v>
      </c>
      <c r="S72" s="195">
        <v>0.27</v>
      </c>
      <c r="T72" s="195">
        <v>0</v>
      </c>
      <c r="U72" s="195">
        <v>2.2400000000000002</v>
      </c>
      <c r="V72" s="195">
        <v>0.14000000000000001</v>
      </c>
      <c r="W72" s="195">
        <v>3.11</v>
      </c>
      <c r="X72" s="195">
        <v>1.48</v>
      </c>
      <c r="Y72" s="195">
        <v>0</v>
      </c>
      <c r="Z72" s="195">
        <v>2.17</v>
      </c>
      <c r="AA72" s="195">
        <v>0.77</v>
      </c>
      <c r="AB72" s="195">
        <v>0</v>
      </c>
      <c r="AC72" s="195">
        <v>1.46</v>
      </c>
      <c r="AD72" s="195">
        <v>8.9</v>
      </c>
      <c r="AE72" s="195">
        <v>0</v>
      </c>
      <c r="AF72" s="195">
        <v>0</v>
      </c>
      <c r="AG72" s="195">
        <v>-0.26</v>
      </c>
      <c r="AH72" s="195">
        <v>0</v>
      </c>
      <c r="AI72" s="195">
        <v>9.64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-12.84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-19.03</v>
      </c>
      <c r="H73" s="195">
        <v>0</v>
      </c>
      <c r="I73" s="195">
        <v>0</v>
      </c>
      <c r="J73" s="195">
        <v>-52.12</v>
      </c>
      <c r="K73" s="195">
        <v>0.31</v>
      </c>
      <c r="L73" s="195">
        <v>-14.01</v>
      </c>
      <c r="M73" s="195">
        <v>0.92</v>
      </c>
      <c r="N73" s="195">
        <v>1.19</v>
      </c>
      <c r="O73" s="195">
        <v>0</v>
      </c>
      <c r="P73" s="195">
        <v>1.4</v>
      </c>
      <c r="Q73" s="195">
        <v>0.2</v>
      </c>
      <c r="R73" s="195">
        <v>0.43</v>
      </c>
      <c r="S73" s="195">
        <v>0.27</v>
      </c>
      <c r="T73" s="195">
        <v>0</v>
      </c>
      <c r="U73" s="195">
        <v>2.2400000000000002</v>
      </c>
      <c r="V73" s="195">
        <v>0.14000000000000001</v>
      </c>
      <c r="W73" s="195">
        <v>3.67</v>
      </c>
      <c r="X73" s="195">
        <v>1.48</v>
      </c>
      <c r="Y73" s="195">
        <v>0</v>
      </c>
      <c r="Z73" s="195">
        <v>2.17</v>
      </c>
      <c r="AA73" s="195">
        <v>0.77</v>
      </c>
      <c r="AB73" s="195">
        <v>0</v>
      </c>
      <c r="AC73" s="195">
        <v>1.46</v>
      </c>
      <c r="AD73" s="195">
        <v>8.9</v>
      </c>
      <c r="AE73" s="195">
        <v>0</v>
      </c>
      <c r="AF73" s="195">
        <v>0</v>
      </c>
      <c r="AG73" s="195">
        <v>0.09</v>
      </c>
      <c r="AH73" s="195">
        <v>0</v>
      </c>
      <c r="AI73" s="195">
        <v>9.64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-12.84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-19.03</v>
      </c>
      <c r="H74" s="195">
        <v>0</v>
      </c>
      <c r="I74" s="195">
        <v>0</v>
      </c>
      <c r="J74" s="195">
        <v>-52.12</v>
      </c>
      <c r="K74" s="195">
        <v>0.31</v>
      </c>
      <c r="L74" s="195">
        <v>-14.01</v>
      </c>
      <c r="M74" s="195">
        <v>0.92</v>
      </c>
      <c r="N74" s="195">
        <v>1.19</v>
      </c>
      <c r="O74" s="195">
        <v>0</v>
      </c>
      <c r="P74" s="195">
        <v>1.4</v>
      </c>
      <c r="Q74" s="195">
        <v>0.2</v>
      </c>
      <c r="R74" s="195">
        <v>0.43</v>
      </c>
      <c r="S74" s="195">
        <v>0.27</v>
      </c>
      <c r="T74" s="195">
        <v>0</v>
      </c>
      <c r="U74" s="195">
        <v>2.2400000000000002</v>
      </c>
      <c r="V74" s="195">
        <v>0.14000000000000001</v>
      </c>
      <c r="W74" s="195">
        <v>3.67</v>
      </c>
      <c r="X74" s="195">
        <v>1.48</v>
      </c>
      <c r="Y74" s="195">
        <v>0</v>
      </c>
      <c r="Z74" s="195">
        <v>2.17</v>
      </c>
      <c r="AA74" s="195">
        <v>0.77</v>
      </c>
      <c r="AB74" s="195">
        <v>0</v>
      </c>
      <c r="AC74" s="195">
        <v>1.46</v>
      </c>
      <c r="AD74" s="195">
        <v>8.9</v>
      </c>
      <c r="AE74" s="195">
        <v>0</v>
      </c>
      <c r="AF74" s="195">
        <v>0</v>
      </c>
      <c r="AG74" s="195">
        <v>0.09</v>
      </c>
      <c r="AH74" s="195">
        <v>0</v>
      </c>
      <c r="AI74" s="195">
        <v>9.64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-12.84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2.42</v>
      </c>
      <c r="E75" s="195">
        <v>0</v>
      </c>
      <c r="F75" s="195">
        <v>0</v>
      </c>
      <c r="G75" s="195">
        <v>-19.03</v>
      </c>
      <c r="H75" s="195">
        <v>0</v>
      </c>
      <c r="I75" s="195">
        <v>0</v>
      </c>
      <c r="J75" s="195">
        <v>-52.12</v>
      </c>
      <c r="K75" s="195">
        <v>0.31</v>
      </c>
      <c r="L75" s="195">
        <v>-8.4499999999999993</v>
      </c>
      <c r="M75" s="195">
        <v>0.92</v>
      </c>
      <c r="N75" s="195">
        <v>1.19</v>
      </c>
      <c r="O75" s="195">
        <v>0</v>
      </c>
      <c r="P75" s="195">
        <v>1.4</v>
      </c>
      <c r="Q75" s="195">
        <v>0.2</v>
      </c>
      <c r="R75" s="195">
        <v>0.43</v>
      </c>
      <c r="S75" s="195">
        <v>0.26</v>
      </c>
      <c r="T75" s="195">
        <v>0</v>
      </c>
      <c r="U75" s="195">
        <v>2.09</v>
      </c>
      <c r="V75" s="195">
        <v>0.14000000000000001</v>
      </c>
      <c r="W75" s="195">
        <v>1.81</v>
      </c>
      <c r="X75" s="195">
        <v>1.48</v>
      </c>
      <c r="Y75" s="195">
        <v>0</v>
      </c>
      <c r="Z75" s="195">
        <v>2.17</v>
      </c>
      <c r="AA75" s="195">
        <v>0.77</v>
      </c>
      <c r="AB75" s="195">
        <v>0</v>
      </c>
      <c r="AC75" s="195">
        <v>1.46</v>
      </c>
      <c r="AD75" s="195">
        <v>8.9</v>
      </c>
      <c r="AE75" s="195">
        <v>0</v>
      </c>
      <c r="AF75" s="195">
        <v>0</v>
      </c>
      <c r="AG75" s="195">
        <v>0.09</v>
      </c>
      <c r="AH75" s="195">
        <v>0</v>
      </c>
      <c r="AI75" s="195">
        <v>9.64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-15.25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2.42</v>
      </c>
      <c r="E76" s="195">
        <v>0</v>
      </c>
      <c r="F76" s="195">
        <v>0</v>
      </c>
      <c r="G76" s="195">
        <v>-19.03</v>
      </c>
      <c r="H76" s="195">
        <v>0</v>
      </c>
      <c r="I76" s="195">
        <v>0</v>
      </c>
      <c r="J76" s="195">
        <v>-52.12</v>
      </c>
      <c r="K76" s="195">
        <v>0.31</v>
      </c>
      <c r="L76" s="195">
        <v>-8.4499999999999993</v>
      </c>
      <c r="M76" s="195">
        <v>0.92</v>
      </c>
      <c r="N76" s="195">
        <v>1.19</v>
      </c>
      <c r="O76" s="195">
        <v>0</v>
      </c>
      <c r="P76" s="195">
        <v>1.4</v>
      </c>
      <c r="Q76" s="195">
        <v>0.2</v>
      </c>
      <c r="R76" s="195">
        <v>0.43</v>
      </c>
      <c r="S76" s="195">
        <v>0.26</v>
      </c>
      <c r="T76" s="195">
        <v>0</v>
      </c>
      <c r="U76" s="195">
        <v>2.09</v>
      </c>
      <c r="V76" s="195">
        <v>0.14000000000000001</v>
      </c>
      <c r="W76" s="195">
        <v>1.81</v>
      </c>
      <c r="X76" s="195">
        <v>1.48</v>
      </c>
      <c r="Y76" s="195">
        <v>0</v>
      </c>
      <c r="Z76" s="195">
        <v>2.17</v>
      </c>
      <c r="AA76" s="195">
        <v>0.77</v>
      </c>
      <c r="AB76" s="195">
        <v>0</v>
      </c>
      <c r="AC76" s="195">
        <v>1.46</v>
      </c>
      <c r="AD76" s="195">
        <v>8.9</v>
      </c>
      <c r="AE76" s="195">
        <v>0</v>
      </c>
      <c r="AF76" s="195">
        <v>0</v>
      </c>
      <c r="AG76" s="195">
        <v>0.09</v>
      </c>
      <c r="AH76" s="195">
        <v>0</v>
      </c>
      <c r="AI76" s="195">
        <v>9.64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-15.25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2.65</v>
      </c>
      <c r="E77" s="195">
        <v>0</v>
      </c>
      <c r="F77" s="195">
        <v>0</v>
      </c>
      <c r="G77" s="195">
        <v>-19.03</v>
      </c>
      <c r="H77" s="195">
        <v>0</v>
      </c>
      <c r="I77" s="195">
        <v>0</v>
      </c>
      <c r="J77" s="195">
        <v>-52.12</v>
      </c>
      <c r="K77" s="195">
        <v>0.31</v>
      </c>
      <c r="L77" s="195">
        <v>-8.4499999999999993</v>
      </c>
      <c r="M77" s="195">
        <v>0.92</v>
      </c>
      <c r="N77" s="195">
        <v>1.19</v>
      </c>
      <c r="O77" s="195">
        <v>0</v>
      </c>
      <c r="P77" s="195">
        <v>1.4</v>
      </c>
      <c r="Q77" s="195">
        <v>0.2</v>
      </c>
      <c r="R77" s="195">
        <v>0.43</v>
      </c>
      <c r="S77" s="195">
        <v>0.26</v>
      </c>
      <c r="T77" s="195">
        <v>0</v>
      </c>
      <c r="U77" s="195">
        <v>2.09</v>
      </c>
      <c r="V77" s="195">
        <v>0.14000000000000001</v>
      </c>
      <c r="W77" s="195">
        <v>1.81</v>
      </c>
      <c r="X77" s="195">
        <v>1.48</v>
      </c>
      <c r="Y77" s="195">
        <v>0</v>
      </c>
      <c r="Z77" s="195">
        <v>2.17</v>
      </c>
      <c r="AA77" s="195">
        <v>0.77</v>
      </c>
      <c r="AB77" s="195">
        <v>0</v>
      </c>
      <c r="AC77" s="195">
        <v>1.46</v>
      </c>
      <c r="AD77" s="195">
        <v>8.9</v>
      </c>
      <c r="AE77" s="195">
        <v>0</v>
      </c>
      <c r="AF77" s="195">
        <v>0</v>
      </c>
      <c r="AG77" s="195">
        <v>0.09</v>
      </c>
      <c r="AH77" s="195">
        <v>0</v>
      </c>
      <c r="AI77" s="195">
        <v>9.64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2.65</v>
      </c>
      <c r="E78" s="195">
        <v>0</v>
      </c>
      <c r="F78" s="195">
        <v>0</v>
      </c>
      <c r="G78" s="195">
        <v>-19.03</v>
      </c>
      <c r="H78" s="195">
        <v>0</v>
      </c>
      <c r="I78" s="195">
        <v>0</v>
      </c>
      <c r="J78" s="195">
        <v>-52.12</v>
      </c>
      <c r="K78" s="195">
        <v>0.31</v>
      </c>
      <c r="L78" s="195">
        <v>18.920000000000002</v>
      </c>
      <c r="M78" s="195">
        <v>0.92</v>
      </c>
      <c r="N78" s="195">
        <v>1.19</v>
      </c>
      <c r="O78" s="195">
        <v>0</v>
      </c>
      <c r="P78" s="195">
        <v>1.4</v>
      </c>
      <c r="Q78" s="195">
        <v>0.2</v>
      </c>
      <c r="R78" s="195">
        <v>0.43</v>
      </c>
      <c r="S78" s="195">
        <v>0.26</v>
      </c>
      <c r="T78" s="195">
        <v>0</v>
      </c>
      <c r="U78" s="195">
        <v>2.09</v>
      </c>
      <c r="V78" s="195">
        <v>0.14000000000000001</v>
      </c>
      <c r="W78" s="195">
        <v>1.81</v>
      </c>
      <c r="X78" s="195">
        <v>1.48</v>
      </c>
      <c r="Y78" s="195">
        <v>0</v>
      </c>
      <c r="Z78" s="195">
        <v>2.17</v>
      </c>
      <c r="AA78" s="195">
        <v>0.77</v>
      </c>
      <c r="AB78" s="195">
        <v>0</v>
      </c>
      <c r="AC78" s="195">
        <v>1.46</v>
      </c>
      <c r="AD78" s="195">
        <v>8.9</v>
      </c>
      <c r="AE78" s="195">
        <v>0</v>
      </c>
      <c r="AF78" s="195">
        <v>0</v>
      </c>
      <c r="AG78" s="195">
        <v>0.09</v>
      </c>
      <c r="AH78" s="195">
        <v>0</v>
      </c>
      <c r="AI78" s="195">
        <v>9.64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2.65</v>
      </c>
      <c r="E79" s="195">
        <v>0</v>
      </c>
      <c r="F79" s="195">
        <v>0</v>
      </c>
      <c r="G79" s="195">
        <v>-18.7</v>
      </c>
      <c r="H79" s="195">
        <v>0</v>
      </c>
      <c r="I79" s="195">
        <v>0</v>
      </c>
      <c r="J79" s="195">
        <v>-52.12</v>
      </c>
      <c r="K79" s="195">
        <v>0.31</v>
      </c>
      <c r="L79" s="195">
        <v>18.920000000000002</v>
      </c>
      <c r="M79" s="195">
        <v>0.92</v>
      </c>
      <c r="N79" s="195">
        <v>1.19</v>
      </c>
      <c r="O79" s="195">
        <v>0</v>
      </c>
      <c r="P79" s="195">
        <v>1.4</v>
      </c>
      <c r="Q79" s="195">
        <v>0.2</v>
      </c>
      <c r="R79" s="195">
        <v>0.43</v>
      </c>
      <c r="S79" s="195">
        <v>0.26</v>
      </c>
      <c r="T79" s="195">
        <v>0</v>
      </c>
      <c r="U79" s="195">
        <v>2.09</v>
      </c>
      <c r="V79" s="195">
        <v>0.14000000000000001</v>
      </c>
      <c r="W79" s="195">
        <v>1.81</v>
      </c>
      <c r="X79" s="195">
        <v>1.48</v>
      </c>
      <c r="Y79" s="195">
        <v>0</v>
      </c>
      <c r="Z79" s="195">
        <v>2.17</v>
      </c>
      <c r="AA79" s="195">
        <v>0.77</v>
      </c>
      <c r="AB79" s="195">
        <v>0</v>
      </c>
      <c r="AC79" s="195">
        <v>1.46</v>
      </c>
      <c r="AD79" s="195">
        <v>8.9</v>
      </c>
      <c r="AE79" s="195">
        <v>0</v>
      </c>
      <c r="AF79" s="195">
        <v>0</v>
      </c>
      <c r="AG79" s="195">
        <v>0.09</v>
      </c>
      <c r="AH79" s="195">
        <v>0</v>
      </c>
      <c r="AI79" s="195">
        <v>9.64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2.65</v>
      </c>
      <c r="E80" s="195">
        <v>0</v>
      </c>
      <c r="F80" s="195">
        <v>0</v>
      </c>
      <c r="G80" s="195">
        <v>-18.7</v>
      </c>
      <c r="H80" s="195">
        <v>0</v>
      </c>
      <c r="I80" s="195">
        <v>0</v>
      </c>
      <c r="J80" s="195">
        <v>-52.12</v>
      </c>
      <c r="K80" s="195">
        <v>0.31</v>
      </c>
      <c r="L80" s="195">
        <v>18.920000000000002</v>
      </c>
      <c r="M80" s="195">
        <v>0.92</v>
      </c>
      <c r="N80" s="195">
        <v>1.19</v>
      </c>
      <c r="O80" s="195">
        <v>0</v>
      </c>
      <c r="P80" s="195">
        <v>1.4</v>
      </c>
      <c r="Q80" s="195">
        <v>0.2</v>
      </c>
      <c r="R80" s="195">
        <v>0.43</v>
      </c>
      <c r="S80" s="195">
        <v>0.26</v>
      </c>
      <c r="T80" s="195">
        <v>0</v>
      </c>
      <c r="U80" s="195">
        <v>2.09</v>
      </c>
      <c r="V80" s="195">
        <v>0.14000000000000001</v>
      </c>
      <c r="W80" s="195">
        <v>1.81</v>
      </c>
      <c r="X80" s="195">
        <v>1.48</v>
      </c>
      <c r="Y80" s="195">
        <v>0</v>
      </c>
      <c r="Z80" s="195">
        <v>2.17</v>
      </c>
      <c r="AA80" s="195">
        <v>0.77</v>
      </c>
      <c r="AB80" s="195">
        <v>0</v>
      </c>
      <c r="AC80" s="195">
        <v>1.46</v>
      </c>
      <c r="AD80" s="195">
        <v>8.9</v>
      </c>
      <c r="AE80" s="195">
        <v>0</v>
      </c>
      <c r="AF80" s="195">
        <v>0</v>
      </c>
      <c r="AG80" s="195">
        <v>0.09</v>
      </c>
      <c r="AH80" s="195">
        <v>0</v>
      </c>
      <c r="AI80" s="195">
        <v>9.64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2.65</v>
      </c>
      <c r="E81" s="195">
        <v>0</v>
      </c>
      <c r="F81" s="195">
        <v>0</v>
      </c>
      <c r="G81" s="195">
        <v>-18.7</v>
      </c>
      <c r="H81" s="195">
        <v>0</v>
      </c>
      <c r="I81" s="195">
        <v>0</v>
      </c>
      <c r="J81" s="195">
        <v>-52.12</v>
      </c>
      <c r="K81" s="195">
        <v>0.31</v>
      </c>
      <c r="L81" s="195">
        <v>18.920000000000002</v>
      </c>
      <c r="M81" s="195">
        <v>0.92</v>
      </c>
      <c r="N81" s="195">
        <v>1.19</v>
      </c>
      <c r="O81" s="195">
        <v>0</v>
      </c>
      <c r="P81" s="195">
        <v>1.4</v>
      </c>
      <c r="Q81" s="195">
        <v>0.2</v>
      </c>
      <c r="R81" s="195">
        <v>0.43</v>
      </c>
      <c r="S81" s="195">
        <v>0.26</v>
      </c>
      <c r="T81" s="195">
        <v>0</v>
      </c>
      <c r="U81" s="195">
        <v>2.09</v>
      </c>
      <c r="V81" s="195">
        <v>0.14000000000000001</v>
      </c>
      <c r="W81" s="195">
        <v>1.81</v>
      </c>
      <c r="X81" s="195">
        <v>1.48</v>
      </c>
      <c r="Y81" s="195">
        <v>0</v>
      </c>
      <c r="Z81" s="195">
        <v>2.17</v>
      </c>
      <c r="AA81" s="195">
        <v>0.77</v>
      </c>
      <c r="AB81" s="195">
        <v>0</v>
      </c>
      <c r="AC81" s="195">
        <v>1.46</v>
      </c>
      <c r="AD81" s="195">
        <v>8.9</v>
      </c>
      <c r="AE81" s="195">
        <v>0</v>
      </c>
      <c r="AF81" s="195">
        <v>0</v>
      </c>
      <c r="AG81" s="195">
        <v>0.09</v>
      </c>
      <c r="AH81" s="195">
        <v>0</v>
      </c>
      <c r="AI81" s="195">
        <v>9.64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2.65</v>
      </c>
      <c r="E82" s="195">
        <v>0</v>
      </c>
      <c r="F82" s="195">
        <v>0</v>
      </c>
      <c r="G82" s="195">
        <v>-18.7</v>
      </c>
      <c r="H82" s="195">
        <v>0</v>
      </c>
      <c r="I82" s="195">
        <v>0</v>
      </c>
      <c r="J82" s="195">
        <v>-52.12</v>
      </c>
      <c r="K82" s="195">
        <v>0.31</v>
      </c>
      <c r="L82" s="195">
        <v>18.920000000000002</v>
      </c>
      <c r="M82" s="195">
        <v>0.92</v>
      </c>
      <c r="N82" s="195">
        <v>1.19</v>
      </c>
      <c r="O82" s="195">
        <v>0</v>
      </c>
      <c r="P82" s="195">
        <v>1.4</v>
      </c>
      <c r="Q82" s="195">
        <v>0.2</v>
      </c>
      <c r="R82" s="195">
        <v>0.43</v>
      </c>
      <c r="S82" s="195">
        <v>0.26</v>
      </c>
      <c r="T82" s="195">
        <v>0</v>
      </c>
      <c r="U82" s="195">
        <v>2.09</v>
      </c>
      <c r="V82" s="195">
        <v>0.14000000000000001</v>
      </c>
      <c r="W82" s="195">
        <v>1.81</v>
      </c>
      <c r="X82" s="195">
        <v>1.48</v>
      </c>
      <c r="Y82" s="195">
        <v>0</v>
      </c>
      <c r="Z82" s="195">
        <v>2.17</v>
      </c>
      <c r="AA82" s="195">
        <v>0.77</v>
      </c>
      <c r="AB82" s="195">
        <v>0</v>
      </c>
      <c r="AC82" s="195">
        <v>1.46</v>
      </c>
      <c r="AD82" s="195">
        <v>8.9</v>
      </c>
      <c r="AE82" s="195">
        <v>0</v>
      </c>
      <c r="AF82" s="195">
        <v>0</v>
      </c>
      <c r="AG82" s="195">
        <v>0.09</v>
      </c>
      <c r="AH82" s="195">
        <v>0</v>
      </c>
      <c r="AI82" s="195">
        <v>9.64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2.65</v>
      </c>
      <c r="E83" s="195">
        <v>0</v>
      </c>
      <c r="F83" s="195">
        <v>0</v>
      </c>
      <c r="G83" s="195">
        <v>-18.7</v>
      </c>
      <c r="H83" s="195">
        <v>0</v>
      </c>
      <c r="I83" s="195">
        <v>0</v>
      </c>
      <c r="J83" s="195">
        <v>-52.12</v>
      </c>
      <c r="K83" s="195">
        <v>0.31</v>
      </c>
      <c r="L83" s="195">
        <v>18.920000000000002</v>
      </c>
      <c r="M83" s="195">
        <v>0.92</v>
      </c>
      <c r="N83" s="195">
        <v>1.19</v>
      </c>
      <c r="O83" s="195">
        <v>0</v>
      </c>
      <c r="P83" s="195">
        <v>1.4</v>
      </c>
      <c r="Q83" s="195">
        <v>0.2</v>
      </c>
      <c r="R83" s="195">
        <v>0.43</v>
      </c>
      <c r="S83" s="195">
        <v>0.26</v>
      </c>
      <c r="T83" s="195">
        <v>0</v>
      </c>
      <c r="U83" s="195">
        <v>2.09</v>
      </c>
      <c r="V83" s="195">
        <v>0.14000000000000001</v>
      </c>
      <c r="W83" s="195">
        <v>1.81</v>
      </c>
      <c r="X83" s="195">
        <v>1.48</v>
      </c>
      <c r="Y83" s="195">
        <v>0</v>
      </c>
      <c r="Z83" s="195">
        <v>2.17</v>
      </c>
      <c r="AA83" s="195">
        <v>0.77</v>
      </c>
      <c r="AB83" s="195">
        <v>0</v>
      </c>
      <c r="AC83" s="195">
        <v>1.46</v>
      </c>
      <c r="AD83" s="195">
        <v>8.9</v>
      </c>
      <c r="AE83" s="195">
        <v>0</v>
      </c>
      <c r="AF83" s="195">
        <v>0</v>
      </c>
      <c r="AG83" s="195">
        <v>0.09</v>
      </c>
      <c r="AH83" s="195">
        <v>0</v>
      </c>
      <c r="AI83" s="195">
        <v>9.64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2.65</v>
      </c>
      <c r="E84" s="195">
        <v>0</v>
      </c>
      <c r="F84" s="195">
        <v>0</v>
      </c>
      <c r="G84" s="195">
        <v>-18.7</v>
      </c>
      <c r="H84" s="195">
        <v>0</v>
      </c>
      <c r="I84" s="195">
        <v>0</v>
      </c>
      <c r="J84" s="195">
        <v>-52.12</v>
      </c>
      <c r="K84" s="195">
        <v>0.31</v>
      </c>
      <c r="L84" s="195">
        <v>18.920000000000002</v>
      </c>
      <c r="M84" s="195">
        <v>0.92</v>
      </c>
      <c r="N84" s="195">
        <v>1.19</v>
      </c>
      <c r="O84" s="195">
        <v>0</v>
      </c>
      <c r="P84" s="195">
        <v>1.4</v>
      </c>
      <c r="Q84" s="195">
        <v>0.2</v>
      </c>
      <c r="R84" s="195">
        <v>0.43</v>
      </c>
      <c r="S84" s="195">
        <v>0.26</v>
      </c>
      <c r="T84" s="195">
        <v>0</v>
      </c>
      <c r="U84" s="195">
        <v>2.09</v>
      </c>
      <c r="V84" s="195">
        <v>0.14000000000000001</v>
      </c>
      <c r="W84" s="195">
        <v>1.81</v>
      </c>
      <c r="X84" s="195">
        <v>1.48</v>
      </c>
      <c r="Y84" s="195">
        <v>0</v>
      </c>
      <c r="Z84" s="195">
        <v>2.17</v>
      </c>
      <c r="AA84" s="195">
        <v>0.77</v>
      </c>
      <c r="AB84" s="195">
        <v>0</v>
      </c>
      <c r="AC84" s="195">
        <v>1.46</v>
      </c>
      <c r="AD84" s="195">
        <v>8.9</v>
      </c>
      <c r="AE84" s="195">
        <v>0</v>
      </c>
      <c r="AF84" s="195">
        <v>0</v>
      </c>
      <c r="AG84" s="195">
        <v>0.09</v>
      </c>
      <c r="AH84" s="195">
        <v>0</v>
      </c>
      <c r="AI84" s="195">
        <v>9.64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2.65</v>
      </c>
      <c r="E85" s="195">
        <v>0</v>
      </c>
      <c r="F85" s="195">
        <v>0</v>
      </c>
      <c r="G85" s="195">
        <v>-18.7</v>
      </c>
      <c r="H85" s="195">
        <v>0</v>
      </c>
      <c r="I85" s="195">
        <v>0</v>
      </c>
      <c r="J85" s="195">
        <v>-52.12</v>
      </c>
      <c r="K85" s="195">
        <v>0.31</v>
      </c>
      <c r="L85" s="195">
        <v>18.920000000000002</v>
      </c>
      <c r="M85" s="195">
        <v>0.92</v>
      </c>
      <c r="N85" s="195">
        <v>1.19</v>
      </c>
      <c r="O85" s="195">
        <v>0</v>
      </c>
      <c r="P85" s="195">
        <v>1.4</v>
      </c>
      <c r="Q85" s="195">
        <v>0.2</v>
      </c>
      <c r="R85" s="195">
        <v>0.43</v>
      </c>
      <c r="S85" s="195">
        <v>0.26</v>
      </c>
      <c r="T85" s="195">
        <v>0</v>
      </c>
      <c r="U85" s="195">
        <v>2.09</v>
      </c>
      <c r="V85" s="195">
        <v>0.14000000000000001</v>
      </c>
      <c r="W85" s="195">
        <v>1.81</v>
      </c>
      <c r="X85" s="195">
        <v>1.48</v>
      </c>
      <c r="Y85" s="195">
        <v>0</v>
      </c>
      <c r="Z85" s="195">
        <v>2.17</v>
      </c>
      <c r="AA85" s="195">
        <v>0.77</v>
      </c>
      <c r="AB85" s="195">
        <v>0</v>
      </c>
      <c r="AC85" s="195">
        <v>1.46</v>
      </c>
      <c r="AD85" s="195">
        <v>8.9</v>
      </c>
      <c r="AE85" s="195">
        <v>0</v>
      </c>
      <c r="AF85" s="195">
        <v>0</v>
      </c>
      <c r="AG85" s="195">
        <v>0.09</v>
      </c>
      <c r="AH85" s="195">
        <v>0</v>
      </c>
      <c r="AI85" s="195">
        <v>9.64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2.65</v>
      </c>
      <c r="E86" s="195">
        <v>0</v>
      </c>
      <c r="F86" s="195">
        <v>0</v>
      </c>
      <c r="G86" s="195">
        <v>-18.7</v>
      </c>
      <c r="H86" s="195">
        <v>0</v>
      </c>
      <c r="I86" s="195">
        <v>0</v>
      </c>
      <c r="J86" s="195">
        <v>-52.12</v>
      </c>
      <c r="K86" s="195">
        <v>0.31</v>
      </c>
      <c r="L86" s="195">
        <v>18.920000000000002</v>
      </c>
      <c r="M86" s="195">
        <v>0.92</v>
      </c>
      <c r="N86" s="195">
        <v>1.19</v>
      </c>
      <c r="O86" s="195">
        <v>0</v>
      </c>
      <c r="P86" s="195">
        <v>1.4</v>
      </c>
      <c r="Q86" s="195">
        <v>0.2</v>
      </c>
      <c r="R86" s="195">
        <v>0.43</v>
      </c>
      <c r="S86" s="195">
        <v>0.26</v>
      </c>
      <c r="T86" s="195">
        <v>0</v>
      </c>
      <c r="U86" s="195">
        <v>2.09</v>
      </c>
      <c r="V86" s="195">
        <v>0.14000000000000001</v>
      </c>
      <c r="W86" s="195">
        <v>1.81</v>
      </c>
      <c r="X86" s="195">
        <v>1.48</v>
      </c>
      <c r="Y86" s="195">
        <v>0</v>
      </c>
      <c r="Z86" s="195">
        <v>2.17</v>
      </c>
      <c r="AA86" s="195">
        <v>0.77</v>
      </c>
      <c r="AB86" s="195">
        <v>0</v>
      </c>
      <c r="AC86" s="195">
        <v>1.46</v>
      </c>
      <c r="AD86" s="195">
        <v>8.9</v>
      </c>
      <c r="AE86" s="195">
        <v>0</v>
      </c>
      <c r="AF86" s="195">
        <v>0</v>
      </c>
      <c r="AG86" s="195">
        <v>0.09</v>
      </c>
      <c r="AH86" s="195">
        <v>0</v>
      </c>
      <c r="AI86" s="195">
        <v>9.64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2.56</v>
      </c>
      <c r="E87" s="195">
        <v>0</v>
      </c>
      <c r="F87" s="195">
        <v>0</v>
      </c>
      <c r="G87" s="195">
        <v>-18.87</v>
      </c>
      <c r="H87" s="195">
        <v>0</v>
      </c>
      <c r="I87" s="195">
        <v>0</v>
      </c>
      <c r="J87" s="195">
        <v>-52.12</v>
      </c>
      <c r="K87" s="195">
        <v>0.31</v>
      </c>
      <c r="L87" s="195">
        <v>18.920000000000002</v>
      </c>
      <c r="M87" s="195">
        <v>0.92</v>
      </c>
      <c r="N87" s="195">
        <v>1.19</v>
      </c>
      <c r="O87" s="195">
        <v>0</v>
      </c>
      <c r="P87" s="195">
        <v>1.4</v>
      </c>
      <c r="Q87" s="195">
        <v>0.2</v>
      </c>
      <c r="R87" s="195">
        <v>0.43</v>
      </c>
      <c r="S87" s="195">
        <v>0.26</v>
      </c>
      <c r="T87" s="195">
        <v>0</v>
      </c>
      <c r="U87" s="195">
        <v>2.09</v>
      </c>
      <c r="V87" s="195">
        <v>0.14000000000000001</v>
      </c>
      <c r="W87" s="195">
        <v>1.81</v>
      </c>
      <c r="X87" s="195">
        <v>1.48</v>
      </c>
      <c r="Y87" s="195">
        <v>0</v>
      </c>
      <c r="Z87" s="195">
        <v>2.17</v>
      </c>
      <c r="AA87" s="195">
        <v>0.77</v>
      </c>
      <c r="AB87" s="195">
        <v>0</v>
      </c>
      <c r="AC87" s="195">
        <v>1.46</v>
      </c>
      <c r="AD87" s="195">
        <v>8.9</v>
      </c>
      <c r="AE87" s="195">
        <v>0</v>
      </c>
      <c r="AF87" s="195">
        <v>0</v>
      </c>
      <c r="AG87" s="195">
        <v>0.09</v>
      </c>
      <c r="AH87" s="195">
        <v>0</v>
      </c>
      <c r="AI87" s="195">
        <v>9.64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-6.24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2.56</v>
      </c>
      <c r="E88" s="195">
        <v>0</v>
      </c>
      <c r="F88" s="195">
        <v>0</v>
      </c>
      <c r="G88" s="195">
        <v>-18.87</v>
      </c>
      <c r="H88" s="195">
        <v>0</v>
      </c>
      <c r="I88" s="195">
        <v>0</v>
      </c>
      <c r="J88" s="195">
        <v>-52.12</v>
      </c>
      <c r="K88" s="195">
        <v>0.31</v>
      </c>
      <c r="L88" s="195">
        <v>18.920000000000002</v>
      </c>
      <c r="M88" s="195">
        <v>0.92</v>
      </c>
      <c r="N88" s="195">
        <v>1.19</v>
      </c>
      <c r="O88" s="195">
        <v>0</v>
      </c>
      <c r="P88" s="195">
        <v>1.4</v>
      </c>
      <c r="Q88" s="195">
        <v>0.2</v>
      </c>
      <c r="R88" s="195">
        <v>0.43</v>
      </c>
      <c r="S88" s="195">
        <v>0.26</v>
      </c>
      <c r="T88" s="195">
        <v>0</v>
      </c>
      <c r="U88" s="195">
        <v>2.09</v>
      </c>
      <c r="V88" s="195">
        <v>0.14000000000000001</v>
      </c>
      <c r="W88" s="195">
        <v>1.81</v>
      </c>
      <c r="X88" s="195">
        <v>1.48</v>
      </c>
      <c r="Y88" s="195">
        <v>0</v>
      </c>
      <c r="Z88" s="195">
        <v>2.17</v>
      </c>
      <c r="AA88" s="195">
        <v>0.77</v>
      </c>
      <c r="AB88" s="195">
        <v>0</v>
      </c>
      <c r="AC88" s="195">
        <v>1.46</v>
      </c>
      <c r="AD88" s="195">
        <v>8.9</v>
      </c>
      <c r="AE88" s="195">
        <v>0</v>
      </c>
      <c r="AF88" s="195">
        <v>0</v>
      </c>
      <c r="AG88" s="195">
        <v>0.09</v>
      </c>
      <c r="AH88" s="195">
        <v>0</v>
      </c>
      <c r="AI88" s="195">
        <v>9.64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-6.24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5.92</v>
      </c>
      <c r="E89" s="195">
        <v>0</v>
      </c>
      <c r="F89" s="195">
        <v>0</v>
      </c>
      <c r="G89" s="195">
        <v>-18.87</v>
      </c>
      <c r="H89" s="195">
        <v>0</v>
      </c>
      <c r="I89" s="195">
        <v>0</v>
      </c>
      <c r="J89" s="195">
        <v>-52.12</v>
      </c>
      <c r="K89" s="195">
        <v>0.31</v>
      </c>
      <c r="L89" s="195">
        <v>18.920000000000002</v>
      </c>
      <c r="M89" s="195">
        <v>0.92</v>
      </c>
      <c r="N89" s="195">
        <v>1.19</v>
      </c>
      <c r="O89" s="195">
        <v>0</v>
      </c>
      <c r="P89" s="195">
        <v>1.4</v>
      </c>
      <c r="Q89" s="195">
        <v>0.2</v>
      </c>
      <c r="R89" s="195">
        <v>0.43</v>
      </c>
      <c r="S89" s="195">
        <v>0.26</v>
      </c>
      <c r="T89" s="195">
        <v>0</v>
      </c>
      <c r="U89" s="195">
        <v>2.09</v>
      </c>
      <c r="V89" s="195">
        <v>0.14000000000000001</v>
      </c>
      <c r="W89" s="195">
        <v>1.81</v>
      </c>
      <c r="X89" s="195">
        <v>1.48</v>
      </c>
      <c r="Y89" s="195">
        <v>0</v>
      </c>
      <c r="Z89" s="195">
        <v>2.17</v>
      </c>
      <c r="AA89" s="195">
        <v>0.77</v>
      </c>
      <c r="AB89" s="195">
        <v>0</v>
      </c>
      <c r="AC89" s="195">
        <v>1.46</v>
      </c>
      <c r="AD89" s="195">
        <v>8.9</v>
      </c>
      <c r="AE89" s="195">
        <v>0</v>
      </c>
      <c r="AF89" s="195">
        <v>0</v>
      </c>
      <c r="AG89" s="195">
        <v>0.09</v>
      </c>
      <c r="AH89" s="195">
        <v>0</v>
      </c>
      <c r="AI89" s="195">
        <v>9.64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-6.24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6.61</v>
      </c>
      <c r="E90" s="195">
        <v>0</v>
      </c>
      <c r="F90" s="195">
        <v>0</v>
      </c>
      <c r="G90" s="195">
        <v>-18.87</v>
      </c>
      <c r="H90" s="195">
        <v>0</v>
      </c>
      <c r="I90" s="195">
        <v>0</v>
      </c>
      <c r="J90" s="195">
        <v>-52.12</v>
      </c>
      <c r="K90" s="195">
        <v>0.31</v>
      </c>
      <c r="L90" s="195">
        <v>18.920000000000002</v>
      </c>
      <c r="M90" s="195">
        <v>0.92</v>
      </c>
      <c r="N90" s="195">
        <v>1.19</v>
      </c>
      <c r="O90" s="195">
        <v>0</v>
      </c>
      <c r="P90" s="195">
        <v>1.4</v>
      </c>
      <c r="Q90" s="195">
        <v>0.2</v>
      </c>
      <c r="R90" s="195">
        <v>0.43</v>
      </c>
      <c r="S90" s="195">
        <v>0.26</v>
      </c>
      <c r="T90" s="195">
        <v>0</v>
      </c>
      <c r="U90" s="195">
        <v>2.09</v>
      </c>
      <c r="V90" s="195">
        <v>0.14000000000000001</v>
      </c>
      <c r="W90" s="195">
        <v>1.81</v>
      </c>
      <c r="X90" s="195">
        <v>1.48</v>
      </c>
      <c r="Y90" s="195">
        <v>0</v>
      </c>
      <c r="Z90" s="195">
        <v>2.17</v>
      </c>
      <c r="AA90" s="195">
        <v>0.77</v>
      </c>
      <c r="AB90" s="195">
        <v>0</v>
      </c>
      <c r="AC90" s="195">
        <v>1.46</v>
      </c>
      <c r="AD90" s="195">
        <v>8.9</v>
      </c>
      <c r="AE90" s="195">
        <v>0</v>
      </c>
      <c r="AF90" s="195">
        <v>0</v>
      </c>
      <c r="AG90" s="195">
        <v>0.09</v>
      </c>
      <c r="AH90" s="195">
        <v>0</v>
      </c>
      <c r="AI90" s="195">
        <v>9.64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-6.24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6.61</v>
      </c>
      <c r="E91" s="195">
        <v>0</v>
      </c>
      <c r="F91" s="195">
        <v>0</v>
      </c>
      <c r="G91" s="195">
        <v>-18.87</v>
      </c>
      <c r="H91" s="195">
        <v>0</v>
      </c>
      <c r="I91" s="195">
        <v>0</v>
      </c>
      <c r="J91" s="195">
        <v>-52.12</v>
      </c>
      <c r="K91" s="195">
        <v>0.31</v>
      </c>
      <c r="L91" s="195">
        <v>18.920000000000002</v>
      </c>
      <c r="M91" s="195">
        <v>0.92</v>
      </c>
      <c r="N91" s="195">
        <v>1.19</v>
      </c>
      <c r="O91" s="195">
        <v>0</v>
      </c>
      <c r="P91" s="195">
        <v>1.4</v>
      </c>
      <c r="Q91" s="195">
        <v>0.2</v>
      </c>
      <c r="R91" s="195">
        <v>0.43</v>
      </c>
      <c r="S91" s="195">
        <v>0.26</v>
      </c>
      <c r="T91" s="195">
        <v>0</v>
      </c>
      <c r="U91" s="195">
        <v>2.08</v>
      </c>
      <c r="V91" s="195">
        <v>0.14000000000000001</v>
      </c>
      <c r="W91" s="195">
        <v>1.81</v>
      </c>
      <c r="X91" s="195">
        <v>1.48</v>
      </c>
      <c r="Y91" s="195">
        <v>0</v>
      </c>
      <c r="Z91" s="195">
        <v>2.17</v>
      </c>
      <c r="AA91" s="195">
        <v>0.77</v>
      </c>
      <c r="AB91" s="195">
        <v>0</v>
      </c>
      <c r="AC91" s="195">
        <v>1.46</v>
      </c>
      <c r="AD91" s="195">
        <v>8.9</v>
      </c>
      <c r="AE91" s="195">
        <v>0</v>
      </c>
      <c r="AF91" s="195">
        <v>0</v>
      </c>
      <c r="AG91" s="195">
        <v>0.09</v>
      </c>
      <c r="AH91" s="195">
        <v>0</v>
      </c>
      <c r="AI91" s="195">
        <v>9.64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-6.24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6.61</v>
      </c>
      <c r="E92" s="195">
        <v>0</v>
      </c>
      <c r="F92" s="195">
        <v>0</v>
      </c>
      <c r="G92" s="195">
        <v>-18.87</v>
      </c>
      <c r="H92" s="195">
        <v>0</v>
      </c>
      <c r="I92" s="195">
        <v>0</v>
      </c>
      <c r="J92" s="195">
        <v>-52.12</v>
      </c>
      <c r="K92" s="195">
        <v>0.31</v>
      </c>
      <c r="L92" s="195">
        <v>18.920000000000002</v>
      </c>
      <c r="M92" s="195">
        <v>0.92</v>
      </c>
      <c r="N92" s="195">
        <v>1.19</v>
      </c>
      <c r="O92" s="195">
        <v>0</v>
      </c>
      <c r="P92" s="195">
        <v>1.4</v>
      </c>
      <c r="Q92" s="195">
        <v>0.2</v>
      </c>
      <c r="R92" s="195">
        <v>0.43</v>
      </c>
      <c r="S92" s="195">
        <v>0.26</v>
      </c>
      <c r="T92" s="195">
        <v>0</v>
      </c>
      <c r="U92" s="195">
        <v>2.08</v>
      </c>
      <c r="V92" s="195">
        <v>0.14000000000000001</v>
      </c>
      <c r="W92" s="195">
        <v>1.81</v>
      </c>
      <c r="X92" s="195">
        <v>1.48</v>
      </c>
      <c r="Y92" s="195">
        <v>0</v>
      </c>
      <c r="Z92" s="195">
        <v>2.17</v>
      </c>
      <c r="AA92" s="195">
        <v>0.77</v>
      </c>
      <c r="AB92" s="195">
        <v>0</v>
      </c>
      <c r="AC92" s="195">
        <v>1.46</v>
      </c>
      <c r="AD92" s="195">
        <v>8.9</v>
      </c>
      <c r="AE92" s="195">
        <v>0</v>
      </c>
      <c r="AF92" s="195">
        <v>0</v>
      </c>
      <c r="AG92" s="195">
        <v>0.09</v>
      </c>
      <c r="AH92" s="195">
        <v>0</v>
      </c>
      <c r="AI92" s="195">
        <v>9.64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-6.24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6.61</v>
      </c>
      <c r="E93" s="195">
        <v>0</v>
      </c>
      <c r="F93" s="195">
        <v>0</v>
      </c>
      <c r="G93" s="195">
        <v>-18.87</v>
      </c>
      <c r="H93" s="195">
        <v>0</v>
      </c>
      <c r="I93" s="195">
        <v>0</v>
      </c>
      <c r="J93" s="195">
        <v>-52.12</v>
      </c>
      <c r="K93" s="195">
        <v>0.31</v>
      </c>
      <c r="L93" s="195">
        <v>13.09</v>
      </c>
      <c r="M93" s="195">
        <v>0.92</v>
      </c>
      <c r="N93" s="195">
        <v>1.19</v>
      </c>
      <c r="O93" s="195">
        <v>0</v>
      </c>
      <c r="P93" s="195">
        <v>1.4</v>
      </c>
      <c r="Q93" s="195">
        <v>0.2</v>
      </c>
      <c r="R93" s="195">
        <v>0.43</v>
      </c>
      <c r="S93" s="195">
        <v>0.26</v>
      </c>
      <c r="T93" s="195">
        <v>0</v>
      </c>
      <c r="U93" s="195">
        <v>2.08</v>
      </c>
      <c r="V93" s="195">
        <v>0.14000000000000001</v>
      </c>
      <c r="W93" s="195">
        <v>1.81</v>
      </c>
      <c r="X93" s="195">
        <v>1.48</v>
      </c>
      <c r="Y93" s="195">
        <v>0</v>
      </c>
      <c r="Z93" s="195">
        <v>2.17</v>
      </c>
      <c r="AA93" s="195">
        <v>0.77</v>
      </c>
      <c r="AB93" s="195">
        <v>0</v>
      </c>
      <c r="AC93" s="195">
        <v>1.46</v>
      </c>
      <c r="AD93" s="195">
        <v>8.9</v>
      </c>
      <c r="AE93" s="195">
        <v>0</v>
      </c>
      <c r="AF93" s="195">
        <v>0</v>
      </c>
      <c r="AG93" s="195">
        <v>0.09</v>
      </c>
      <c r="AH93" s="195">
        <v>0</v>
      </c>
      <c r="AI93" s="195">
        <v>9.64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-6.24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6.61</v>
      </c>
      <c r="E94" s="195">
        <v>0</v>
      </c>
      <c r="F94" s="195">
        <v>0</v>
      </c>
      <c r="G94" s="195">
        <v>-18.87</v>
      </c>
      <c r="H94" s="195">
        <v>0</v>
      </c>
      <c r="I94" s="195">
        <v>0</v>
      </c>
      <c r="J94" s="195">
        <v>-52.12</v>
      </c>
      <c r="K94" s="195">
        <v>0.31</v>
      </c>
      <c r="L94" s="195">
        <v>13.09</v>
      </c>
      <c r="M94" s="195">
        <v>0.92</v>
      </c>
      <c r="N94" s="195">
        <v>1.19</v>
      </c>
      <c r="O94" s="195">
        <v>0</v>
      </c>
      <c r="P94" s="195">
        <v>1.4</v>
      </c>
      <c r="Q94" s="195">
        <v>0.2</v>
      </c>
      <c r="R94" s="195">
        <v>0.43</v>
      </c>
      <c r="S94" s="195">
        <v>0.26</v>
      </c>
      <c r="T94" s="195">
        <v>0</v>
      </c>
      <c r="U94" s="195">
        <v>2.08</v>
      </c>
      <c r="V94" s="195">
        <v>0.14000000000000001</v>
      </c>
      <c r="W94" s="195">
        <v>1.81</v>
      </c>
      <c r="X94" s="195">
        <v>1.48</v>
      </c>
      <c r="Y94" s="195">
        <v>0</v>
      </c>
      <c r="Z94" s="195">
        <v>2.17</v>
      </c>
      <c r="AA94" s="195">
        <v>0.77</v>
      </c>
      <c r="AB94" s="195">
        <v>0</v>
      </c>
      <c r="AC94" s="195">
        <v>1.46</v>
      </c>
      <c r="AD94" s="195">
        <v>8.9</v>
      </c>
      <c r="AE94" s="195">
        <v>0</v>
      </c>
      <c r="AF94" s="195">
        <v>0</v>
      </c>
      <c r="AG94" s="195">
        <v>0.09</v>
      </c>
      <c r="AH94" s="195">
        <v>0</v>
      </c>
      <c r="AI94" s="195">
        <v>9.64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-6.24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6.61</v>
      </c>
      <c r="E95" s="195">
        <v>0</v>
      </c>
      <c r="F95" s="195">
        <v>0</v>
      </c>
      <c r="G95" s="195">
        <v>-18.87</v>
      </c>
      <c r="H95" s="195">
        <v>0</v>
      </c>
      <c r="I95" s="195">
        <v>0</v>
      </c>
      <c r="J95" s="195">
        <v>-52.12</v>
      </c>
      <c r="K95" s="195">
        <v>0.31</v>
      </c>
      <c r="L95" s="195">
        <v>13.09</v>
      </c>
      <c r="M95" s="195">
        <v>0.92</v>
      </c>
      <c r="N95" s="195">
        <v>1.19</v>
      </c>
      <c r="O95" s="195">
        <v>0</v>
      </c>
      <c r="P95" s="195">
        <v>1.4</v>
      </c>
      <c r="Q95" s="195">
        <v>0.2</v>
      </c>
      <c r="R95" s="195">
        <v>0.43</v>
      </c>
      <c r="S95" s="195">
        <v>0.26</v>
      </c>
      <c r="T95" s="195">
        <v>0</v>
      </c>
      <c r="U95" s="195">
        <v>2.08</v>
      </c>
      <c r="V95" s="195">
        <v>0.14000000000000001</v>
      </c>
      <c r="W95" s="195">
        <v>1.81</v>
      </c>
      <c r="X95" s="195">
        <v>1.48</v>
      </c>
      <c r="Y95" s="195">
        <v>0</v>
      </c>
      <c r="Z95" s="195">
        <v>2.17</v>
      </c>
      <c r="AA95" s="195">
        <v>0.77</v>
      </c>
      <c r="AB95" s="195">
        <v>0</v>
      </c>
      <c r="AC95" s="195">
        <v>1.46</v>
      </c>
      <c r="AD95" s="195">
        <v>8.9</v>
      </c>
      <c r="AE95" s="195">
        <v>0</v>
      </c>
      <c r="AF95" s="195">
        <v>0</v>
      </c>
      <c r="AG95" s="195">
        <v>0.09</v>
      </c>
      <c r="AH95" s="195">
        <v>0</v>
      </c>
      <c r="AI95" s="195">
        <v>9.64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-6.24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6.61</v>
      </c>
      <c r="E96" s="195">
        <v>0</v>
      </c>
      <c r="F96" s="195">
        <v>0</v>
      </c>
      <c r="G96" s="195">
        <v>-18.87</v>
      </c>
      <c r="H96" s="195">
        <v>0</v>
      </c>
      <c r="I96" s="195">
        <v>0</v>
      </c>
      <c r="J96" s="195">
        <v>-52.12</v>
      </c>
      <c r="K96" s="195">
        <v>0.31</v>
      </c>
      <c r="L96" s="195">
        <v>13.09</v>
      </c>
      <c r="M96" s="195">
        <v>0.92</v>
      </c>
      <c r="N96" s="195">
        <v>1.19</v>
      </c>
      <c r="O96" s="195">
        <v>0</v>
      </c>
      <c r="P96" s="195">
        <v>1.4</v>
      </c>
      <c r="Q96" s="195">
        <v>0.2</v>
      </c>
      <c r="R96" s="195">
        <v>0.43</v>
      </c>
      <c r="S96" s="195">
        <v>0.26</v>
      </c>
      <c r="T96" s="195">
        <v>0</v>
      </c>
      <c r="U96" s="195">
        <v>2.08</v>
      </c>
      <c r="V96" s="195">
        <v>0.14000000000000001</v>
      </c>
      <c r="W96" s="195">
        <v>1.81</v>
      </c>
      <c r="X96" s="195">
        <v>1.48</v>
      </c>
      <c r="Y96" s="195">
        <v>0</v>
      </c>
      <c r="Z96" s="195">
        <v>2.17</v>
      </c>
      <c r="AA96" s="195">
        <v>0.77</v>
      </c>
      <c r="AB96" s="195">
        <v>0</v>
      </c>
      <c r="AC96" s="195">
        <v>1.46</v>
      </c>
      <c r="AD96" s="195">
        <v>8.9</v>
      </c>
      <c r="AE96" s="195">
        <v>0</v>
      </c>
      <c r="AF96" s="195">
        <v>0</v>
      </c>
      <c r="AG96" s="195">
        <v>0.09</v>
      </c>
      <c r="AH96" s="195">
        <v>0</v>
      </c>
      <c r="AI96" s="195">
        <v>9.64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-6.24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6.61</v>
      </c>
      <c r="E97" s="195">
        <v>0</v>
      </c>
      <c r="F97" s="195">
        <v>0</v>
      </c>
      <c r="G97" s="195">
        <v>-18.87</v>
      </c>
      <c r="H97" s="195">
        <v>0</v>
      </c>
      <c r="I97" s="195">
        <v>0</v>
      </c>
      <c r="J97" s="195">
        <v>-52.12</v>
      </c>
      <c r="K97" s="195">
        <v>0.31</v>
      </c>
      <c r="L97" s="195">
        <v>13.09</v>
      </c>
      <c r="M97" s="195">
        <v>0.92</v>
      </c>
      <c r="N97" s="195">
        <v>1.19</v>
      </c>
      <c r="O97" s="195">
        <v>0</v>
      </c>
      <c r="P97" s="195">
        <v>1.4</v>
      </c>
      <c r="Q97" s="195">
        <v>0.2</v>
      </c>
      <c r="R97" s="195">
        <v>0.43</v>
      </c>
      <c r="S97" s="195">
        <v>0.26</v>
      </c>
      <c r="T97" s="195">
        <v>0</v>
      </c>
      <c r="U97" s="195">
        <v>2.08</v>
      </c>
      <c r="V97" s="195">
        <v>0.14000000000000001</v>
      </c>
      <c r="W97" s="195">
        <v>1.77</v>
      </c>
      <c r="X97" s="195">
        <v>1.48</v>
      </c>
      <c r="Y97" s="195">
        <v>0</v>
      </c>
      <c r="Z97" s="195">
        <v>2.17</v>
      </c>
      <c r="AA97" s="195">
        <v>0.77</v>
      </c>
      <c r="AB97" s="195">
        <v>0</v>
      </c>
      <c r="AC97" s="195">
        <v>1.46</v>
      </c>
      <c r="AD97" s="195">
        <v>8.9</v>
      </c>
      <c r="AE97" s="195">
        <v>0</v>
      </c>
      <c r="AF97" s="195">
        <v>0</v>
      </c>
      <c r="AG97" s="195">
        <v>0.09</v>
      </c>
      <c r="AH97" s="195">
        <v>0</v>
      </c>
      <c r="AI97" s="195">
        <v>9.64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-6.24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6.61</v>
      </c>
      <c r="E98" s="195">
        <v>0</v>
      </c>
      <c r="F98" s="195">
        <v>0</v>
      </c>
      <c r="G98" s="195">
        <v>-18.87</v>
      </c>
      <c r="H98" s="195">
        <v>0</v>
      </c>
      <c r="I98" s="195">
        <v>0</v>
      </c>
      <c r="J98" s="195">
        <v>-52.12</v>
      </c>
      <c r="K98" s="195">
        <v>0.31</v>
      </c>
      <c r="L98" s="195">
        <v>13.09</v>
      </c>
      <c r="M98" s="195">
        <v>0.92</v>
      </c>
      <c r="N98" s="195">
        <v>1.19</v>
      </c>
      <c r="O98" s="195">
        <v>0</v>
      </c>
      <c r="P98" s="195">
        <v>1.4</v>
      </c>
      <c r="Q98" s="195">
        <v>0.2</v>
      </c>
      <c r="R98" s="195">
        <v>0.43</v>
      </c>
      <c r="S98" s="195">
        <v>0.26</v>
      </c>
      <c r="T98" s="195">
        <v>0</v>
      </c>
      <c r="U98" s="195">
        <v>2.08</v>
      </c>
      <c r="V98" s="195">
        <v>0.14000000000000001</v>
      </c>
      <c r="W98" s="195">
        <v>1.77</v>
      </c>
      <c r="X98" s="195">
        <v>1.48</v>
      </c>
      <c r="Y98" s="195">
        <v>0</v>
      </c>
      <c r="Z98" s="195">
        <v>2.17</v>
      </c>
      <c r="AA98" s="195">
        <v>0.77</v>
      </c>
      <c r="AB98" s="195">
        <v>0</v>
      </c>
      <c r="AC98" s="195">
        <v>1.46</v>
      </c>
      <c r="AD98" s="195">
        <v>8.9</v>
      </c>
      <c r="AE98" s="195">
        <v>0</v>
      </c>
      <c r="AF98" s="195">
        <v>0</v>
      </c>
      <c r="AG98" s="195">
        <v>0.09</v>
      </c>
      <c r="AH98" s="195">
        <v>0</v>
      </c>
      <c r="AI98" s="195">
        <v>9.64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-6.24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2.5467499999999997E-2</v>
      </c>
      <c r="E99">
        <f t="shared" si="0"/>
        <v>0</v>
      </c>
      <c r="F99">
        <f t="shared" si="0"/>
        <v>0</v>
      </c>
      <c r="G99">
        <f t="shared" si="0"/>
        <v>-0.13833999999999996</v>
      </c>
      <c r="H99">
        <f t="shared" si="0"/>
        <v>0</v>
      </c>
      <c r="I99">
        <f t="shared" si="0"/>
        <v>0.19376000000000015</v>
      </c>
      <c r="J99">
        <f t="shared" si="0"/>
        <v>-0.41416999999999971</v>
      </c>
      <c r="K99">
        <f t="shared" si="0"/>
        <v>1.7132500000000026E-2</v>
      </c>
      <c r="L99">
        <f t="shared" si="0"/>
        <v>0.20761499999999994</v>
      </c>
      <c r="M99">
        <f t="shared" si="0"/>
        <v>2.2080000000000034E-2</v>
      </c>
      <c r="N99">
        <f t="shared" si="0"/>
        <v>2.8559999999999964E-2</v>
      </c>
      <c r="O99">
        <f t="shared" si="0"/>
        <v>0</v>
      </c>
      <c r="P99">
        <f t="shared" si="0"/>
        <v>3.360000000000006E-2</v>
      </c>
      <c r="Q99">
        <f t="shared" si="0"/>
        <v>1.5372500000000034E-2</v>
      </c>
      <c r="R99">
        <f t="shared" si="0"/>
        <v>1.0590000000000004E-2</v>
      </c>
      <c r="S99">
        <f t="shared" si="0"/>
        <v>1.5047499999999998E-2</v>
      </c>
      <c r="T99">
        <f t="shared" si="0"/>
        <v>0</v>
      </c>
      <c r="U99">
        <f t="shared" si="0"/>
        <v>5.1447500000000063E-2</v>
      </c>
      <c r="V99">
        <f t="shared" si="0"/>
        <v>3.3650000000000038E-3</v>
      </c>
      <c r="W99">
        <f t="shared" si="0"/>
        <v>2.4330000000000011E-2</v>
      </c>
      <c r="X99">
        <f t="shared" si="0"/>
        <v>3.5520000000000003E-2</v>
      </c>
      <c r="Y99">
        <f t="shared" si="0"/>
        <v>0</v>
      </c>
      <c r="Z99">
        <f t="shared" si="0"/>
        <v>5.2079999999999904E-2</v>
      </c>
      <c r="AA99">
        <f t="shared" si="0"/>
        <v>1.8480000000000017E-2</v>
      </c>
      <c r="AB99">
        <f t="shared" si="0"/>
        <v>0</v>
      </c>
      <c r="AC99">
        <f t="shared" si="0"/>
        <v>3.5039999999999953E-2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-3.9650000000000015E-3</v>
      </c>
      <c r="AH99">
        <f t="shared" si="0"/>
        <v>0</v>
      </c>
      <c r="AI99">
        <f t="shared" si="0"/>
        <v>0.23135999999999973</v>
      </c>
      <c r="AJ99">
        <f t="shared" si="0"/>
        <v>0</v>
      </c>
      <c r="AK99">
        <f t="shared" si="0"/>
        <v>2.5837499999999999E-2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6.3213024999999945</v>
      </c>
      <c r="AP99">
        <f t="shared" si="0"/>
        <v>4.7599999999999986E-3</v>
      </c>
      <c r="AQ99">
        <f t="shared" si="0"/>
        <v>0</v>
      </c>
      <c r="AR99">
        <f t="shared" si="0"/>
        <v>6.2850000000000031E-2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-7.1970000000000001</v>
      </c>
      <c r="D3" s="82">
        <v>0</v>
      </c>
      <c r="E3" s="82">
        <v>0</v>
      </c>
      <c r="F3" s="82">
        <v>-9.8030000000000008</v>
      </c>
      <c r="G3" s="82">
        <v>-17</v>
      </c>
      <c r="H3" s="76"/>
      <c r="I3" s="31">
        <v>1</v>
      </c>
      <c r="J3" s="82">
        <v>7.1970000000000001</v>
      </c>
      <c r="K3" s="82">
        <v>0</v>
      </c>
      <c r="L3" s="82">
        <v>0</v>
      </c>
      <c r="M3" s="82">
        <v>0</v>
      </c>
      <c r="N3" s="82">
        <v>7.1970000000000001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9.8030000000000008</v>
      </c>
      <c r="AF3" s="82">
        <v>0</v>
      </c>
      <c r="AG3" s="82">
        <v>0</v>
      </c>
      <c r="AH3" s="82">
        <v>0</v>
      </c>
      <c r="AI3" s="82">
        <v>9.8030000000000008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7.1970000000000001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-7.1970000000000001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9.8030000000000008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-9.8030000000000008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71.97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71.97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98.03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98.03</v>
      </c>
      <c r="DF3" s="81">
        <f>AR3+AU3+BB3+BI3+BP3</f>
        <v>17</v>
      </c>
      <c r="DG3" s="81">
        <f>AY3+AN3+BC3+BJ3+BQ3</f>
        <v>-7.1970000000000001</v>
      </c>
      <c r="DH3" s="81">
        <f>BF3+AO3+AV3+BK3+BR3</f>
        <v>0</v>
      </c>
      <c r="DI3" s="81">
        <f>BM3+BS3+BD3+AW3+AP3</f>
        <v>0</v>
      </c>
      <c r="DJ3" s="81">
        <f>BT3+BL3+BE3+AX3+AQ3</f>
        <v>-9.8030000000000008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-27.094999999999999</v>
      </c>
      <c r="D81" s="82">
        <v>0</v>
      </c>
      <c r="E81" s="82">
        <v>0</v>
      </c>
      <c r="F81" s="82">
        <v>-36.905000000000001</v>
      </c>
      <c r="G81" s="82">
        <v>-64</v>
      </c>
      <c r="H81" s="76"/>
      <c r="I81" s="31">
        <v>79</v>
      </c>
      <c r="J81" s="82">
        <v>27.094999999999999</v>
      </c>
      <c r="K81" s="82">
        <v>0</v>
      </c>
      <c r="L81" s="82">
        <v>0</v>
      </c>
      <c r="M81" s="82">
        <v>0</v>
      </c>
      <c r="N81" s="82">
        <v>27.094999999999999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36.905000000000001</v>
      </c>
      <c r="AF81" s="82">
        <v>0</v>
      </c>
      <c r="AG81" s="82">
        <v>0</v>
      </c>
      <c r="AH81" s="82">
        <v>0</v>
      </c>
      <c r="AI81" s="82">
        <v>36.905000000000001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27.094999999999999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-27.094999999999999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36.905000000000001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-36.905000000000001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270.95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270.95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369.05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369.05</v>
      </c>
      <c r="DF81" s="81">
        <f t="shared" si="59"/>
        <v>64</v>
      </c>
      <c r="DG81" s="81">
        <f t="shared" si="60"/>
        <v>-27.094999999999999</v>
      </c>
      <c r="DH81" s="81">
        <f t="shared" si="61"/>
        <v>0</v>
      </c>
      <c r="DI81" s="81">
        <f t="shared" si="62"/>
        <v>0</v>
      </c>
      <c r="DJ81" s="81">
        <f t="shared" si="63"/>
        <v>-36.905000000000001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-34.292000000000002</v>
      </c>
      <c r="D82" s="82">
        <v>0</v>
      </c>
      <c r="E82" s="82">
        <v>0</v>
      </c>
      <c r="F82" s="82">
        <v>-46.707999999999998</v>
      </c>
      <c r="G82" s="82">
        <v>-81</v>
      </c>
      <c r="H82" s="76"/>
      <c r="I82" s="31">
        <v>80</v>
      </c>
      <c r="J82" s="82">
        <v>34.292000000000002</v>
      </c>
      <c r="K82" s="82">
        <v>0</v>
      </c>
      <c r="L82" s="82">
        <v>0</v>
      </c>
      <c r="M82" s="82">
        <v>0</v>
      </c>
      <c r="N82" s="82">
        <v>34.292000000000002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46.707999999999998</v>
      </c>
      <c r="AF82" s="82">
        <v>0</v>
      </c>
      <c r="AG82" s="82">
        <v>0</v>
      </c>
      <c r="AH82" s="82">
        <v>0</v>
      </c>
      <c r="AI82" s="82">
        <v>46.707999999999998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34.292000000000002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-34.292000000000002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46.707999999999998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-46.707999999999998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342.92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342.92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467.08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467.08</v>
      </c>
      <c r="DF82" s="81">
        <f t="shared" si="59"/>
        <v>81</v>
      </c>
      <c r="DG82" s="81">
        <f t="shared" si="60"/>
        <v>-34.292000000000002</v>
      </c>
      <c r="DH82" s="81">
        <f t="shared" si="61"/>
        <v>0</v>
      </c>
      <c r="DI82" s="81">
        <f t="shared" si="62"/>
        <v>0</v>
      </c>
      <c r="DJ82" s="81">
        <f t="shared" si="63"/>
        <v>-46.707999999999998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-35.985999999999997</v>
      </c>
      <c r="D83" s="82">
        <v>0</v>
      </c>
      <c r="E83" s="82">
        <v>0</v>
      </c>
      <c r="F83" s="82">
        <v>-49.014000000000003</v>
      </c>
      <c r="G83" s="82">
        <v>-85</v>
      </c>
      <c r="H83" s="76"/>
      <c r="I83" s="31">
        <v>81</v>
      </c>
      <c r="J83" s="82">
        <v>35.985999999999997</v>
      </c>
      <c r="K83" s="82">
        <v>0</v>
      </c>
      <c r="L83" s="82">
        <v>0</v>
      </c>
      <c r="M83" s="82">
        <v>0</v>
      </c>
      <c r="N83" s="82">
        <v>35.985999999999997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49.014000000000003</v>
      </c>
      <c r="AF83" s="82">
        <v>0</v>
      </c>
      <c r="AG83" s="82">
        <v>0</v>
      </c>
      <c r="AH83" s="82">
        <v>0</v>
      </c>
      <c r="AI83" s="82">
        <v>49.014000000000003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35.985999999999997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-35.985999999999997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49.014000000000003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-49.014000000000003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359.85999999999996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359.85999999999996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490.14000000000004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490.14000000000004</v>
      </c>
      <c r="DF83" s="81">
        <f t="shared" si="59"/>
        <v>85</v>
      </c>
      <c r="DG83" s="81">
        <f t="shared" si="60"/>
        <v>-35.985999999999997</v>
      </c>
      <c r="DH83" s="81">
        <f t="shared" si="61"/>
        <v>0</v>
      </c>
      <c r="DI83" s="81">
        <f t="shared" si="62"/>
        <v>0</v>
      </c>
      <c r="DJ83" s="81">
        <f t="shared" si="63"/>
        <v>-49.014000000000003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-38.103000000000002</v>
      </c>
      <c r="D84" s="82">
        <v>0</v>
      </c>
      <c r="E84" s="82">
        <v>0</v>
      </c>
      <c r="F84" s="82">
        <v>-51.896999999999998</v>
      </c>
      <c r="G84" s="82">
        <v>-90</v>
      </c>
      <c r="H84" s="76"/>
      <c r="I84" s="31">
        <v>82</v>
      </c>
      <c r="J84" s="82">
        <v>38.103000000000002</v>
      </c>
      <c r="K84" s="82">
        <v>0</v>
      </c>
      <c r="L84" s="82">
        <v>0</v>
      </c>
      <c r="M84" s="82">
        <v>0</v>
      </c>
      <c r="N84" s="82">
        <v>38.103000000000002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51.896999999999998</v>
      </c>
      <c r="AF84" s="82">
        <v>0</v>
      </c>
      <c r="AG84" s="82">
        <v>0</v>
      </c>
      <c r="AH84" s="82">
        <v>0</v>
      </c>
      <c r="AI84" s="82">
        <v>51.896999999999998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38.103000000000002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-38.103000000000002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51.896999999999998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-51.896999999999998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381.03000000000003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381.03000000000003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518.97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518.97</v>
      </c>
      <c r="DF84" s="81">
        <f t="shared" si="59"/>
        <v>90</v>
      </c>
      <c r="DG84" s="81">
        <f t="shared" si="60"/>
        <v>-38.103000000000002</v>
      </c>
      <c r="DH84" s="81">
        <f t="shared" si="61"/>
        <v>0</v>
      </c>
      <c r="DI84" s="81">
        <f t="shared" si="62"/>
        <v>0</v>
      </c>
      <c r="DJ84" s="81">
        <f t="shared" si="63"/>
        <v>-51.896999999999998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-49.957000000000001</v>
      </c>
      <c r="D85" s="82">
        <v>0</v>
      </c>
      <c r="E85" s="82">
        <v>0</v>
      </c>
      <c r="F85" s="82">
        <v>-68.043000000000006</v>
      </c>
      <c r="G85" s="82">
        <v>-118</v>
      </c>
      <c r="H85" s="76"/>
      <c r="I85" s="31">
        <v>83</v>
      </c>
      <c r="J85" s="82">
        <v>49.957000000000001</v>
      </c>
      <c r="K85" s="82">
        <v>0</v>
      </c>
      <c r="L85" s="82">
        <v>0</v>
      </c>
      <c r="M85" s="82">
        <v>0</v>
      </c>
      <c r="N85" s="82">
        <v>49.957000000000001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68.043000000000006</v>
      </c>
      <c r="AF85" s="82">
        <v>0</v>
      </c>
      <c r="AG85" s="82">
        <v>0</v>
      </c>
      <c r="AH85" s="82">
        <v>0</v>
      </c>
      <c r="AI85" s="82">
        <v>68.043000000000006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49.957000000000001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-49.957000000000001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68.043000000000006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-68.043000000000006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499.57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499.57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680.43000000000006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680.43000000000006</v>
      </c>
      <c r="DF85" s="81">
        <f t="shared" si="59"/>
        <v>118</v>
      </c>
      <c r="DG85" s="81">
        <f t="shared" si="60"/>
        <v>-49.957000000000001</v>
      </c>
      <c r="DH85" s="81">
        <f t="shared" si="61"/>
        <v>0</v>
      </c>
      <c r="DI85" s="81">
        <f t="shared" si="62"/>
        <v>0</v>
      </c>
      <c r="DJ85" s="81">
        <f t="shared" si="63"/>
        <v>-68.043000000000006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-63.503999999999998</v>
      </c>
      <c r="D86" s="82">
        <v>0</v>
      </c>
      <c r="E86" s="82">
        <v>0</v>
      </c>
      <c r="F86" s="82">
        <v>-86.495999999999995</v>
      </c>
      <c r="G86" s="82">
        <v>-150</v>
      </c>
      <c r="H86" s="76"/>
      <c r="I86" s="31">
        <v>84</v>
      </c>
      <c r="J86" s="82">
        <v>63.503999999999998</v>
      </c>
      <c r="K86" s="82">
        <v>0</v>
      </c>
      <c r="L86" s="82">
        <v>0</v>
      </c>
      <c r="M86" s="82">
        <v>0</v>
      </c>
      <c r="N86" s="82">
        <v>63.503999999999998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86.495999999999995</v>
      </c>
      <c r="AF86" s="82">
        <v>0</v>
      </c>
      <c r="AG86" s="82">
        <v>0</v>
      </c>
      <c r="AH86" s="82">
        <v>0</v>
      </c>
      <c r="AI86" s="82">
        <v>86.495999999999995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63.503999999999998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-63.503999999999998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86.495999999999995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-86.495999999999995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635.04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635.04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864.95999999999992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864.95999999999992</v>
      </c>
      <c r="DF86" s="81">
        <f t="shared" si="59"/>
        <v>150</v>
      </c>
      <c r="DG86" s="81">
        <f t="shared" si="60"/>
        <v>-63.503999999999998</v>
      </c>
      <c r="DH86" s="81">
        <f t="shared" si="61"/>
        <v>0</v>
      </c>
      <c r="DI86" s="81">
        <f t="shared" si="62"/>
        <v>0</v>
      </c>
      <c r="DJ86" s="81">
        <f t="shared" si="63"/>
        <v>-86.495999999999995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-72.817999999999998</v>
      </c>
      <c r="D87" s="82">
        <v>0</v>
      </c>
      <c r="E87" s="82">
        <v>0</v>
      </c>
      <c r="F87" s="82">
        <v>-99.182000000000002</v>
      </c>
      <c r="G87" s="82">
        <v>-172</v>
      </c>
      <c r="H87" s="76"/>
      <c r="I87" s="31">
        <v>85</v>
      </c>
      <c r="J87" s="82">
        <v>72.817999999999998</v>
      </c>
      <c r="K87" s="82">
        <v>0</v>
      </c>
      <c r="L87" s="82">
        <v>0</v>
      </c>
      <c r="M87" s="82">
        <v>0</v>
      </c>
      <c r="N87" s="82">
        <v>72.817999999999998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99.182000000000002</v>
      </c>
      <c r="AF87" s="82">
        <v>0</v>
      </c>
      <c r="AG87" s="82">
        <v>0</v>
      </c>
      <c r="AH87" s="82">
        <v>0</v>
      </c>
      <c r="AI87" s="82">
        <v>99.182000000000002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72.817999999999998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-72.817999999999998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99.182000000000002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-99.182000000000002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728.18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728.18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991.82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991.82</v>
      </c>
      <c r="DF87" s="81">
        <f t="shared" si="59"/>
        <v>172</v>
      </c>
      <c r="DG87" s="81">
        <f t="shared" si="60"/>
        <v>-72.817999999999998</v>
      </c>
      <c r="DH87" s="81">
        <f t="shared" si="61"/>
        <v>0</v>
      </c>
      <c r="DI87" s="81">
        <f t="shared" si="62"/>
        <v>0</v>
      </c>
      <c r="DJ87" s="81">
        <f t="shared" si="63"/>
        <v>-99.182000000000002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-79.168999999999997</v>
      </c>
      <c r="D88" s="82">
        <v>0</v>
      </c>
      <c r="E88" s="82">
        <v>0</v>
      </c>
      <c r="F88" s="82">
        <v>-107.831</v>
      </c>
      <c r="G88" s="82">
        <v>-187</v>
      </c>
      <c r="H88" s="76"/>
      <c r="I88" s="31">
        <v>86</v>
      </c>
      <c r="J88" s="82">
        <v>79.168999999999997</v>
      </c>
      <c r="K88" s="82">
        <v>0</v>
      </c>
      <c r="L88" s="82">
        <v>0</v>
      </c>
      <c r="M88" s="82">
        <v>0</v>
      </c>
      <c r="N88" s="82">
        <v>79.168999999999997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107.831</v>
      </c>
      <c r="AF88" s="82">
        <v>0</v>
      </c>
      <c r="AG88" s="82">
        <v>0</v>
      </c>
      <c r="AH88" s="82">
        <v>0</v>
      </c>
      <c r="AI88" s="82">
        <v>107.831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79.168999999999997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-79.168999999999997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107.831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-107.831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791.68999999999994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791.68999999999994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1078.31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1078.31</v>
      </c>
      <c r="DF88" s="81">
        <f t="shared" si="59"/>
        <v>187</v>
      </c>
      <c r="DG88" s="81">
        <f t="shared" si="60"/>
        <v>-79.168999999999997</v>
      </c>
      <c r="DH88" s="81">
        <f t="shared" si="61"/>
        <v>0</v>
      </c>
      <c r="DI88" s="81">
        <f t="shared" si="62"/>
        <v>0</v>
      </c>
      <c r="DJ88" s="81">
        <f t="shared" si="63"/>
        <v>-107.831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-91.87</v>
      </c>
      <c r="D89" s="82">
        <v>0</v>
      </c>
      <c r="E89" s="82">
        <v>0</v>
      </c>
      <c r="F89" s="82">
        <v>-125.13</v>
      </c>
      <c r="G89" s="82">
        <v>-217</v>
      </c>
      <c r="H89" s="76"/>
      <c r="I89" s="31">
        <v>87</v>
      </c>
      <c r="J89" s="82">
        <v>91.87</v>
      </c>
      <c r="K89" s="82">
        <v>0</v>
      </c>
      <c r="L89" s="82">
        <v>0</v>
      </c>
      <c r="M89" s="82">
        <v>0</v>
      </c>
      <c r="N89" s="82">
        <v>91.87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125.13</v>
      </c>
      <c r="AF89" s="82">
        <v>0</v>
      </c>
      <c r="AG89" s="82">
        <v>0</v>
      </c>
      <c r="AH89" s="82">
        <v>0</v>
      </c>
      <c r="AI89" s="82">
        <v>125.13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91.87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-91.87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125.13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-125.13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918.7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918.7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1251.3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1251.3</v>
      </c>
      <c r="DF89" s="81">
        <f t="shared" si="59"/>
        <v>217</v>
      </c>
      <c r="DG89" s="81">
        <f t="shared" si="60"/>
        <v>-91.87</v>
      </c>
      <c r="DH89" s="81">
        <f t="shared" si="61"/>
        <v>0</v>
      </c>
      <c r="DI89" s="81">
        <f t="shared" si="62"/>
        <v>0</v>
      </c>
      <c r="DJ89" s="81">
        <f t="shared" si="63"/>
        <v>-125.13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-103.474</v>
      </c>
      <c r="D90" s="82">
        <v>0</v>
      </c>
      <c r="E90" s="82">
        <v>0</v>
      </c>
      <c r="F90" s="82">
        <v>-139.52600000000001</v>
      </c>
      <c r="G90" s="82">
        <v>-243</v>
      </c>
      <c r="H90" s="76"/>
      <c r="I90" s="31">
        <v>88</v>
      </c>
      <c r="J90" s="82">
        <v>103.474</v>
      </c>
      <c r="K90" s="82">
        <v>0</v>
      </c>
      <c r="L90" s="82">
        <v>0</v>
      </c>
      <c r="M90" s="82">
        <v>0</v>
      </c>
      <c r="N90" s="82">
        <v>103.474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139.52600000000001</v>
      </c>
      <c r="AF90" s="82">
        <v>0</v>
      </c>
      <c r="AG90" s="82">
        <v>0</v>
      </c>
      <c r="AH90" s="82">
        <v>0</v>
      </c>
      <c r="AI90" s="82">
        <v>139.52600000000001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103.474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-103.474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139.52600000000001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-139.52600000000001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1034.74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1034.74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1395.2600000000002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1395.2600000000002</v>
      </c>
      <c r="DF90" s="81">
        <f t="shared" si="59"/>
        <v>243</v>
      </c>
      <c r="DG90" s="81">
        <f t="shared" si="60"/>
        <v>-103.474</v>
      </c>
      <c r="DH90" s="81">
        <f t="shared" si="61"/>
        <v>0</v>
      </c>
      <c r="DI90" s="81">
        <f t="shared" si="62"/>
        <v>0</v>
      </c>
      <c r="DJ90" s="81">
        <f t="shared" si="63"/>
        <v>-139.52600000000001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-64.775000000000006</v>
      </c>
      <c r="D91" s="82">
        <v>0</v>
      </c>
      <c r="E91" s="82">
        <v>0</v>
      </c>
      <c r="F91" s="82">
        <v>-88.224999999999994</v>
      </c>
      <c r="G91" s="82">
        <v>-153</v>
      </c>
      <c r="H91" s="76"/>
      <c r="I91" s="31">
        <v>89</v>
      </c>
      <c r="J91" s="82">
        <v>64.775000000000006</v>
      </c>
      <c r="K91" s="82">
        <v>0</v>
      </c>
      <c r="L91" s="82">
        <v>0</v>
      </c>
      <c r="M91" s="82">
        <v>0</v>
      </c>
      <c r="N91" s="82">
        <v>64.775000000000006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88.224999999999994</v>
      </c>
      <c r="AF91" s="82">
        <v>0</v>
      </c>
      <c r="AG91" s="82">
        <v>0</v>
      </c>
      <c r="AH91" s="82">
        <v>0</v>
      </c>
      <c r="AI91" s="82">
        <v>88.224999999999994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64.775000000000006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-64.775000000000006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88.224999999999994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-88.224999999999994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647.75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647.75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882.25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882.25</v>
      </c>
      <c r="DF91" s="81">
        <f t="shared" si="59"/>
        <v>153</v>
      </c>
      <c r="DG91" s="81">
        <f t="shared" si="60"/>
        <v>-64.775000000000006</v>
      </c>
      <c r="DH91" s="81">
        <f t="shared" si="61"/>
        <v>0</v>
      </c>
      <c r="DI91" s="81">
        <f t="shared" si="62"/>
        <v>0</v>
      </c>
      <c r="DJ91" s="81">
        <f t="shared" si="63"/>
        <v>-88.224999999999994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-94.763000000000005</v>
      </c>
      <c r="D92" s="82">
        <v>0</v>
      </c>
      <c r="E92" s="82">
        <v>0</v>
      </c>
      <c r="F92" s="82">
        <v>-89.236999999999995</v>
      </c>
      <c r="G92" s="82">
        <v>-184</v>
      </c>
      <c r="H92" s="76"/>
      <c r="I92" s="31">
        <v>90</v>
      </c>
      <c r="J92" s="82">
        <v>94.763000000000005</v>
      </c>
      <c r="K92" s="82">
        <v>0</v>
      </c>
      <c r="L92" s="82">
        <v>0</v>
      </c>
      <c r="M92" s="82">
        <v>0</v>
      </c>
      <c r="N92" s="82">
        <v>94.763000000000005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89.236999999999995</v>
      </c>
      <c r="AF92" s="82">
        <v>0</v>
      </c>
      <c r="AG92" s="82">
        <v>0</v>
      </c>
      <c r="AH92" s="82">
        <v>0</v>
      </c>
      <c r="AI92" s="82">
        <v>89.236999999999995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94.763000000000005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-94.763000000000005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89.236999999999995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-89.236999999999995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947.63000000000011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947.63000000000011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892.36999999999989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892.36999999999989</v>
      </c>
      <c r="DF92" s="81">
        <f t="shared" si="59"/>
        <v>184</v>
      </c>
      <c r="DG92" s="81">
        <f t="shared" si="60"/>
        <v>-94.763000000000005</v>
      </c>
      <c r="DH92" s="81">
        <f t="shared" si="61"/>
        <v>0</v>
      </c>
      <c r="DI92" s="81">
        <f t="shared" si="62"/>
        <v>0</v>
      </c>
      <c r="DJ92" s="81">
        <f t="shared" si="63"/>
        <v>-89.236999999999995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-130</v>
      </c>
      <c r="D93" s="82">
        <v>0</v>
      </c>
      <c r="E93" s="82">
        <v>0</v>
      </c>
      <c r="F93" s="82">
        <v>-69.796999999999997</v>
      </c>
      <c r="G93" s="82">
        <v>-199.797</v>
      </c>
      <c r="H93" s="76"/>
      <c r="I93" s="31">
        <v>91</v>
      </c>
      <c r="J93" s="82">
        <v>130</v>
      </c>
      <c r="K93" s="82">
        <v>0</v>
      </c>
      <c r="L93" s="82">
        <v>0</v>
      </c>
      <c r="M93" s="82">
        <v>0</v>
      </c>
      <c r="N93" s="82">
        <v>130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69.796999999999997</v>
      </c>
      <c r="AF93" s="82">
        <v>0</v>
      </c>
      <c r="AG93" s="82">
        <v>0</v>
      </c>
      <c r="AH93" s="82">
        <v>0</v>
      </c>
      <c r="AI93" s="82">
        <v>69.796999999999997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-130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69.796999999999997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-69.796999999999997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1300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1300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697.97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697.97</v>
      </c>
      <c r="DF93" s="81">
        <f t="shared" si="59"/>
        <v>199.797</v>
      </c>
      <c r="DG93" s="81">
        <f t="shared" si="60"/>
        <v>-130</v>
      </c>
      <c r="DH93" s="81">
        <f t="shared" si="61"/>
        <v>0</v>
      </c>
      <c r="DI93" s="81">
        <f t="shared" si="62"/>
        <v>0</v>
      </c>
      <c r="DJ93" s="81">
        <f t="shared" si="63"/>
        <v>-69.796999999999997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-115</v>
      </c>
      <c r="D94" s="82">
        <v>0</v>
      </c>
      <c r="E94" s="82">
        <v>0</v>
      </c>
      <c r="F94" s="82">
        <v>-55.847000000000001</v>
      </c>
      <c r="G94" s="82">
        <v>-170.84700000000001</v>
      </c>
      <c r="H94" s="76"/>
      <c r="I94" s="31">
        <v>92</v>
      </c>
      <c r="J94" s="82">
        <v>115</v>
      </c>
      <c r="K94" s="82">
        <v>0</v>
      </c>
      <c r="L94" s="82">
        <v>0</v>
      </c>
      <c r="M94" s="82">
        <v>0</v>
      </c>
      <c r="N94" s="82">
        <v>115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55.847000000000001</v>
      </c>
      <c r="AF94" s="82">
        <v>0</v>
      </c>
      <c r="AG94" s="82">
        <v>0</v>
      </c>
      <c r="AH94" s="82">
        <v>0</v>
      </c>
      <c r="AI94" s="82">
        <v>55.847000000000001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115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-115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55.847000000000001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-55.847000000000001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1150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1150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558.47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558.47</v>
      </c>
      <c r="DF94" s="81">
        <f t="shared" si="59"/>
        <v>170.84700000000001</v>
      </c>
      <c r="DG94" s="81">
        <f t="shared" si="60"/>
        <v>-115</v>
      </c>
      <c r="DH94" s="81">
        <f t="shared" si="61"/>
        <v>0</v>
      </c>
      <c r="DI94" s="81">
        <f t="shared" si="62"/>
        <v>0</v>
      </c>
      <c r="DJ94" s="81">
        <f t="shared" si="63"/>
        <v>-55.847000000000001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-100</v>
      </c>
      <c r="D95" s="82">
        <v>0</v>
      </c>
      <c r="E95" s="82">
        <v>0</v>
      </c>
      <c r="F95" s="82">
        <v>-39.404000000000003</v>
      </c>
      <c r="G95" s="82">
        <v>-139.404</v>
      </c>
      <c r="H95" s="76"/>
      <c r="I95" s="31">
        <v>93</v>
      </c>
      <c r="J95" s="82">
        <v>100</v>
      </c>
      <c r="K95" s="82">
        <v>0</v>
      </c>
      <c r="L95" s="82">
        <v>0</v>
      </c>
      <c r="M95" s="82">
        <v>0</v>
      </c>
      <c r="N95" s="82">
        <v>100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39.404000000000003</v>
      </c>
      <c r="AF95" s="82">
        <v>0</v>
      </c>
      <c r="AG95" s="82">
        <v>0</v>
      </c>
      <c r="AH95" s="82">
        <v>0</v>
      </c>
      <c r="AI95" s="82">
        <v>39.404000000000003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39.404000000000003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-39.404000000000003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394.04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394.04</v>
      </c>
      <c r="DF95" s="81">
        <f t="shared" si="59"/>
        <v>139.404</v>
      </c>
      <c r="DG95" s="81">
        <f t="shared" si="60"/>
        <v>-100</v>
      </c>
      <c r="DH95" s="81">
        <f t="shared" si="61"/>
        <v>0</v>
      </c>
      <c r="DI95" s="81">
        <f t="shared" si="62"/>
        <v>0</v>
      </c>
      <c r="DJ95" s="81">
        <f t="shared" si="63"/>
        <v>-39.404000000000003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-95</v>
      </c>
      <c r="D96" s="82">
        <v>0</v>
      </c>
      <c r="E96" s="82">
        <v>0</v>
      </c>
      <c r="F96" s="82">
        <v>-36.902000000000001</v>
      </c>
      <c r="G96" s="82">
        <v>-131.90199999999999</v>
      </c>
      <c r="H96" s="76"/>
      <c r="I96" s="31">
        <v>94</v>
      </c>
      <c r="J96" s="82">
        <v>95</v>
      </c>
      <c r="K96" s="82">
        <v>0</v>
      </c>
      <c r="L96" s="82">
        <v>0</v>
      </c>
      <c r="M96" s="82">
        <v>0</v>
      </c>
      <c r="N96" s="82">
        <v>95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36.902000000000001</v>
      </c>
      <c r="AF96" s="82">
        <v>0</v>
      </c>
      <c r="AG96" s="82">
        <v>0</v>
      </c>
      <c r="AH96" s="82">
        <v>0</v>
      </c>
      <c r="AI96" s="82">
        <v>36.902000000000001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95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-95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36.902000000000001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-36.902000000000001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950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950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369.02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369.02</v>
      </c>
      <c r="DF96" s="81">
        <f t="shared" si="59"/>
        <v>131.90199999999999</v>
      </c>
      <c r="DG96" s="81">
        <f t="shared" si="60"/>
        <v>-95</v>
      </c>
      <c r="DH96" s="81">
        <f t="shared" si="61"/>
        <v>0</v>
      </c>
      <c r="DI96" s="81">
        <f t="shared" si="62"/>
        <v>0</v>
      </c>
      <c r="DJ96" s="81">
        <f t="shared" si="63"/>
        <v>-36.902000000000001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-100</v>
      </c>
      <c r="D97" s="82">
        <v>0</v>
      </c>
      <c r="E97" s="82">
        <v>0</v>
      </c>
      <c r="F97" s="82">
        <v>-42.936</v>
      </c>
      <c r="G97" s="82">
        <v>-142.93600000000001</v>
      </c>
      <c r="H97" s="76"/>
      <c r="I97" s="31">
        <v>95</v>
      </c>
      <c r="J97" s="82">
        <v>100</v>
      </c>
      <c r="K97" s="82">
        <v>0</v>
      </c>
      <c r="L97" s="82">
        <v>0</v>
      </c>
      <c r="M97" s="82">
        <v>0</v>
      </c>
      <c r="N97" s="82">
        <v>100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42.936</v>
      </c>
      <c r="AF97" s="82">
        <v>0</v>
      </c>
      <c r="AG97" s="82">
        <v>0</v>
      </c>
      <c r="AH97" s="82">
        <v>0</v>
      </c>
      <c r="AI97" s="82">
        <v>42.936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100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-100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42.936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-42.936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1000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1000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429.36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429.36</v>
      </c>
      <c r="DF97" s="81">
        <f t="shared" si="59"/>
        <v>142.93600000000001</v>
      </c>
      <c r="DG97" s="81">
        <f t="shared" si="60"/>
        <v>-100</v>
      </c>
      <c r="DH97" s="81">
        <f t="shared" si="61"/>
        <v>0</v>
      </c>
      <c r="DI97" s="81">
        <f t="shared" si="62"/>
        <v>0</v>
      </c>
      <c r="DJ97" s="81">
        <f t="shared" si="63"/>
        <v>-42.936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-110</v>
      </c>
      <c r="D98" s="82">
        <v>0</v>
      </c>
      <c r="E98" s="82">
        <v>0</v>
      </c>
      <c r="F98" s="82">
        <v>-49.78</v>
      </c>
      <c r="G98" s="82">
        <v>-159.78</v>
      </c>
      <c r="H98" s="76"/>
      <c r="I98" s="31">
        <v>96</v>
      </c>
      <c r="J98" s="82">
        <v>110</v>
      </c>
      <c r="K98" s="82">
        <v>0</v>
      </c>
      <c r="L98" s="82">
        <v>0</v>
      </c>
      <c r="M98" s="82">
        <v>0</v>
      </c>
      <c r="N98" s="82">
        <v>110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49.78</v>
      </c>
      <c r="AF98" s="82">
        <v>0</v>
      </c>
      <c r="AG98" s="82">
        <v>0</v>
      </c>
      <c r="AH98" s="82">
        <v>0</v>
      </c>
      <c r="AI98" s="82">
        <v>49.78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110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-110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49.78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-49.78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27729.020000000004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27729.020000000004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12548.641960000001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12548.641960000001</v>
      </c>
      <c r="DF98" s="81">
        <f t="shared" si="59"/>
        <v>159.78</v>
      </c>
      <c r="DG98" s="81">
        <f t="shared" si="60"/>
        <v>-110</v>
      </c>
      <c r="DH98" s="81">
        <f t="shared" si="61"/>
        <v>0</v>
      </c>
      <c r="DI98" s="81">
        <f t="shared" si="62"/>
        <v>0</v>
      </c>
      <c r="DJ98" s="81">
        <f t="shared" si="63"/>
        <v>-49.78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0.35325075000000006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-0.35325075000000006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0.32316575000000003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-0.32316575000000003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1.0189762500000001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1.0189762500000001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0.62443679900000004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0.62443679900000004</v>
      </c>
      <c r="DE99" s="86"/>
      <c r="DF99" s="81">
        <f t="shared" si="59"/>
        <v>0.67641650000000009</v>
      </c>
      <c r="DG99" s="81">
        <f t="shared" si="60"/>
        <v>-0.35325075000000006</v>
      </c>
      <c r="DH99" s="81">
        <f t="shared" si="61"/>
        <v>0</v>
      </c>
      <c r="DI99" s="81">
        <f t="shared" si="62"/>
        <v>0</v>
      </c>
      <c r="DJ99" s="81">
        <f t="shared" si="63"/>
        <v>-0.32316575000000003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1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3" t="s">
        <v>334</v>
      </c>
      <c r="J1" s="234"/>
      <c r="K1" s="234"/>
      <c r="L1" s="234"/>
      <c r="M1" s="235"/>
      <c r="N1" s="234" t="s">
        <v>507</v>
      </c>
      <c r="O1" s="234"/>
      <c r="P1" s="234"/>
      <c r="Q1" s="234"/>
      <c r="R1" s="235"/>
      <c r="W1" s="46"/>
      <c r="X1" s="46">
        <v>1</v>
      </c>
    </row>
    <row r="2" spans="1:24" ht="15.75" thickBot="1">
      <c r="A2" s="232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686.77995699999997</v>
      </c>
      <c r="C3" s="179">
        <f ca="1">$B3*C$1/100</f>
        <v>512.33784792199992</v>
      </c>
      <c r="D3" s="180">
        <f t="shared" ref="D3:F18" ca="1" si="0">$B3*D$1/100</f>
        <v>165.03322366710003</v>
      </c>
      <c r="E3" s="180">
        <f t="shared" ca="1" si="0"/>
        <v>9.4088854109</v>
      </c>
      <c r="F3" s="181">
        <f t="shared" ca="1" si="0"/>
        <v>0</v>
      </c>
      <c r="G3" s="178">
        <f t="shared" ref="G3:G66" ca="1" si="1">INDIRECT("ISGS_exbus!" &amp; $V$3 &amp; X3)</f>
        <v>686.77995699999997</v>
      </c>
      <c r="H3" s="178">
        <f t="shared" ref="H3:H66" ca="1" si="2">INDIRECT("ISGS_Delhi_pp!" &amp; $V$3 &amp; X3)</f>
        <v>664.32225200000005</v>
      </c>
      <c r="I3" s="182">
        <f ca="1">INDIRECT("BRPL_EOD!" &amp; $V$3 &amp; X3)</f>
        <v>495.58</v>
      </c>
      <c r="J3" s="180">
        <f ca="1">INDIRECT("BYPL_EOD!" &amp; $V$3 &amp; X3)</f>
        <v>159.63</v>
      </c>
      <c r="K3" s="180">
        <f ca="1">INDIRECT("TPDDL_EOD!" &amp; $V$3 &amp; X3)</f>
        <v>9.1</v>
      </c>
      <c r="L3" s="180">
        <f ca="1">INDIRECT("NDMC_EOD!" &amp; $V$3 &amp; X3)</f>
        <v>0</v>
      </c>
      <c r="M3" s="181">
        <f ca="1">SUM(I3:L3)</f>
        <v>664.31000000000006</v>
      </c>
      <c r="N3" s="179">
        <f ca="1">INDIRECT("BRPL_ISGS_exbus!" &amp; $V$3 &amp; X3)</f>
        <v>512.34274825015427</v>
      </c>
      <c r="O3" s="180">
        <f ca="1">INDIRECT("BYPL_ISGS_exbus!" &amp; $V$3 &amp; X3)</f>
        <v>165.02940575320258</v>
      </c>
      <c r="P3" s="180">
        <f ca="1">INDIRECT("TPDDL_ISGS_exbus!" &amp; $V$3 &amp; X3)</f>
        <v>9.4078029966431345</v>
      </c>
      <c r="Q3" s="180">
        <f ca="1">INDIRECT("NDMC_ISGS_exbus!" &amp; $V$3 &amp; X3)</f>
        <v>0</v>
      </c>
      <c r="R3" s="181">
        <f ca="1">SUM(N3:Q3)</f>
        <v>686.77995699999997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686.77995699999997</v>
      </c>
      <c r="C4" s="183">
        <f t="shared" ref="C4:F35" ca="1" si="4">$B4*C$1/100</f>
        <v>512.33784792199992</v>
      </c>
      <c r="D4" s="184">
        <f t="shared" ca="1" si="0"/>
        <v>165.03322366710003</v>
      </c>
      <c r="E4" s="184">
        <f t="shared" ca="1" si="0"/>
        <v>9.4088854109</v>
      </c>
      <c r="F4" s="185">
        <f t="shared" ca="1" si="0"/>
        <v>0</v>
      </c>
      <c r="G4" s="186">
        <f t="shared" ca="1" si="1"/>
        <v>686.77995699999997</v>
      </c>
      <c r="H4" s="186">
        <f t="shared" ca="1" si="2"/>
        <v>664.32225200000005</v>
      </c>
      <c r="I4" s="187">
        <f t="shared" ref="I4:I67" ca="1" si="5">INDIRECT("BRPL_EOD!" &amp; $V$3 &amp; X4)</f>
        <v>495.58</v>
      </c>
      <c r="J4" s="184">
        <f t="shared" ref="J4:J67" ca="1" si="6">INDIRECT("BYPL_EOD!" &amp; $V$3 &amp; X4)</f>
        <v>159.63</v>
      </c>
      <c r="K4" s="184">
        <f t="shared" ref="K4:K67" ca="1" si="7">INDIRECT("TPDDL_EOD!" &amp; $V$3 &amp; X4)</f>
        <v>9.1</v>
      </c>
      <c r="L4" s="184">
        <f t="shared" ref="L4:L67" ca="1" si="8">INDIRECT("NDMC_EOD!" &amp; $V$3 &amp; X4)</f>
        <v>0</v>
      </c>
      <c r="M4" s="185">
        <f t="shared" ref="M4:M67" ca="1" si="9">SUM(I4:L4)</f>
        <v>664.31000000000006</v>
      </c>
      <c r="N4" s="183">
        <f t="shared" ref="N4:N67" ca="1" si="10">INDIRECT("BRPL_ISGS_exbus!" &amp; $V$3 &amp; X4)</f>
        <v>512.34274825015427</v>
      </c>
      <c r="O4" s="184">
        <f t="shared" ref="O4:O67" ca="1" si="11">INDIRECT("BYPL_ISGS_exbus!" &amp; $V$3 &amp; X4)</f>
        <v>165.02940575320258</v>
      </c>
      <c r="P4" s="184">
        <f t="shared" ref="P4:P67" ca="1" si="12">INDIRECT("TPDDL_ISGS_exbus!" &amp; $V$3 &amp; X4)</f>
        <v>9.4078029966431345</v>
      </c>
      <c r="Q4" s="184">
        <f t="shared" ref="Q4:Q67" ca="1" si="13">INDIRECT("NDMC_ISGS_exbus!" &amp; $V$3 &amp; X4)</f>
        <v>0</v>
      </c>
      <c r="R4" s="185">
        <f t="shared" ref="R4:R67" ca="1" si="14">SUM(N4:Q4)</f>
        <v>686.77995699999997</v>
      </c>
      <c r="W4" s="46"/>
      <c r="X4" s="46">
        <v>4</v>
      </c>
    </row>
    <row r="5" spans="1:24">
      <c r="A5" s="61" t="s">
        <v>47</v>
      </c>
      <c r="B5" s="178">
        <f t="shared" ca="1" si="3"/>
        <v>686.77995699999997</v>
      </c>
      <c r="C5" s="183">
        <f t="shared" ca="1" si="4"/>
        <v>512.33784792199992</v>
      </c>
      <c r="D5" s="184">
        <f t="shared" ca="1" si="0"/>
        <v>165.03322366710003</v>
      </c>
      <c r="E5" s="184">
        <f t="shared" ca="1" si="0"/>
        <v>9.4088854109</v>
      </c>
      <c r="F5" s="185">
        <f t="shared" ca="1" si="0"/>
        <v>0</v>
      </c>
      <c r="G5" s="186">
        <f t="shared" ca="1" si="1"/>
        <v>686.77995699999997</v>
      </c>
      <c r="H5" s="186">
        <f t="shared" ca="1" si="2"/>
        <v>664.32225200000005</v>
      </c>
      <c r="I5" s="187">
        <f t="shared" ca="1" si="5"/>
        <v>495.58</v>
      </c>
      <c r="J5" s="184">
        <f t="shared" ca="1" si="6"/>
        <v>159.63</v>
      </c>
      <c r="K5" s="184">
        <f t="shared" ca="1" si="7"/>
        <v>9.1</v>
      </c>
      <c r="L5" s="184">
        <f t="shared" ca="1" si="8"/>
        <v>0</v>
      </c>
      <c r="M5" s="185">
        <f t="shared" ca="1" si="9"/>
        <v>664.31000000000006</v>
      </c>
      <c r="N5" s="183">
        <f t="shared" ca="1" si="10"/>
        <v>512.34274825015427</v>
      </c>
      <c r="O5" s="184">
        <f t="shared" ca="1" si="11"/>
        <v>165.02940575320258</v>
      </c>
      <c r="P5" s="184">
        <f t="shared" ca="1" si="12"/>
        <v>9.4078029966431345</v>
      </c>
      <c r="Q5" s="184">
        <f t="shared" ca="1" si="13"/>
        <v>0</v>
      </c>
      <c r="R5" s="185">
        <f t="shared" ca="1" si="14"/>
        <v>686.77995699999997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686.77995699999997</v>
      </c>
      <c r="C6" s="183">
        <f t="shared" ca="1" si="4"/>
        <v>512.33784792199992</v>
      </c>
      <c r="D6" s="184">
        <f t="shared" ca="1" si="0"/>
        <v>165.03322366710003</v>
      </c>
      <c r="E6" s="184">
        <f t="shared" ca="1" si="0"/>
        <v>9.4088854109</v>
      </c>
      <c r="F6" s="185">
        <f t="shared" ca="1" si="0"/>
        <v>0</v>
      </c>
      <c r="G6" s="186">
        <f t="shared" ca="1" si="1"/>
        <v>686.77995699999997</v>
      </c>
      <c r="H6" s="186">
        <f t="shared" ca="1" si="2"/>
        <v>664.32225200000005</v>
      </c>
      <c r="I6" s="187">
        <f t="shared" ca="1" si="5"/>
        <v>495.58</v>
      </c>
      <c r="J6" s="184">
        <f t="shared" ca="1" si="6"/>
        <v>159.63</v>
      </c>
      <c r="K6" s="184">
        <f t="shared" ca="1" si="7"/>
        <v>9.1</v>
      </c>
      <c r="L6" s="184">
        <f t="shared" ca="1" si="8"/>
        <v>0</v>
      </c>
      <c r="M6" s="185">
        <f t="shared" ca="1" si="9"/>
        <v>664.31000000000006</v>
      </c>
      <c r="N6" s="183">
        <f t="shared" ca="1" si="10"/>
        <v>512.34274825015427</v>
      </c>
      <c r="O6" s="184">
        <f t="shared" ca="1" si="11"/>
        <v>165.02940575320258</v>
      </c>
      <c r="P6" s="184">
        <f t="shared" ca="1" si="12"/>
        <v>9.4078029966431345</v>
      </c>
      <c r="Q6" s="184">
        <f t="shared" ca="1" si="13"/>
        <v>0</v>
      </c>
      <c r="R6" s="185">
        <f t="shared" ca="1" si="14"/>
        <v>686.77995699999997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686.77995699999997</v>
      </c>
      <c r="C7" s="183">
        <f t="shared" ca="1" si="4"/>
        <v>512.33784792199992</v>
      </c>
      <c r="D7" s="184">
        <f t="shared" ca="1" si="0"/>
        <v>165.03322366710003</v>
      </c>
      <c r="E7" s="184">
        <f t="shared" ca="1" si="0"/>
        <v>9.4088854109</v>
      </c>
      <c r="F7" s="185">
        <f t="shared" ca="1" si="0"/>
        <v>0</v>
      </c>
      <c r="G7" s="186">
        <f t="shared" ca="1" si="1"/>
        <v>686.77995699999997</v>
      </c>
      <c r="H7" s="186">
        <f t="shared" ca="1" si="2"/>
        <v>664.32225200000005</v>
      </c>
      <c r="I7" s="187">
        <f t="shared" ca="1" si="5"/>
        <v>495.58</v>
      </c>
      <c r="J7" s="184">
        <f t="shared" ca="1" si="6"/>
        <v>159.63</v>
      </c>
      <c r="K7" s="184">
        <f t="shared" ca="1" si="7"/>
        <v>9.1</v>
      </c>
      <c r="L7" s="184">
        <f t="shared" ca="1" si="8"/>
        <v>0</v>
      </c>
      <c r="M7" s="185">
        <f t="shared" ca="1" si="9"/>
        <v>664.31000000000006</v>
      </c>
      <c r="N7" s="183">
        <f t="shared" ca="1" si="10"/>
        <v>512.34274825015427</v>
      </c>
      <c r="O7" s="184">
        <f t="shared" ca="1" si="11"/>
        <v>165.02940575320258</v>
      </c>
      <c r="P7" s="184">
        <f t="shared" ca="1" si="12"/>
        <v>9.4078029966431345</v>
      </c>
      <c r="Q7" s="184">
        <f t="shared" ca="1" si="13"/>
        <v>0</v>
      </c>
      <c r="R7" s="185">
        <f t="shared" ca="1" si="14"/>
        <v>686.77995699999997</v>
      </c>
      <c r="W7" s="46"/>
      <c r="X7" s="46">
        <v>7</v>
      </c>
    </row>
    <row r="8" spans="1:24">
      <c r="A8" s="61" t="s">
        <v>50</v>
      </c>
      <c r="B8" s="178">
        <f t="shared" ca="1" si="3"/>
        <v>686.77995699999997</v>
      </c>
      <c r="C8" s="183">
        <f t="shared" ca="1" si="4"/>
        <v>512.33784792199992</v>
      </c>
      <c r="D8" s="184">
        <f t="shared" ca="1" si="0"/>
        <v>165.03322366710003</v>
      </c>
      <c r="E8" s="184">
        <f t="shared" ca="1" si="0"/>
        <v>9.4088854109</v>
      </c>
      <c r="F8" s="185">
        <f t="shared" ca="1" si="0"/>
        <v>0</v>
      </c>
      <c r="G8" s="186">
        <f t="shared" ca="1" si="1"/>
        <v>686.77995699999997</v>
      </c>
      <c r="H8" s="186">
        <f t="shared" ca="1" si="2"/>
        <v>664.32225200000005</v>
      </c>
      <c r="I8" s="187">
        <f t="shared" ca="1" si="5"/>
        <v>495.58</v>
      </c>
      <c r="J8" s="184">
        <f t="shared" ca="1" si="6"/>
        <v>159.63</v>
      </c>
      <c r="K8" s="184">
        <f t="shared" ca="1" si="7"/>
        <v>9.1</v>
      </c>
      <c r="L8" s="184">
        <f t="shared" ca="1" si="8"/>
        <v>0</v>
      </c>
      <c r="M8" s="185">
        <f t="shared" ca="1" si="9"/>
        <v>664.31000000000006</v>
      </c>
      <c r="N8" s="183">
        <f t="shared" ca="1" si="10"/>
        <v>512.34274825015427</v>
      </c>
      <c r="O8" s="184">
        <f t="shared" ca="1" si="11"/>
        <v>165.02940575320258</v>
      </c>
      <c r="P8" s="184">
        <f t="shared" ca="1" si="12"/>
        <v>9.4078029966431345</v>
      </c>
      <c r="Q8" s="184">
        <f t="shared" ca="1" si="13"/>
        <v>0</v>
      </c>
      <c r="R8" s="185">
        <f t="shared" ca="1" si="14"/>
        <v>686.77995699999997</v>
      </c>
      <c r="W8" s="46"/>
      <c r="X8" s="46">
        <v>8</v>
      </c>
    </row>
    <row r="9" spans="1:24">
      <c r="A9" s="61" t="s">
        <v>51</v>
      </c>
      <c r="B9" s="178">
        <f t="shared" ca="1" si="3"/>
        <v>686.77995699999997</v>
      </c>
      <c r="C9" s="183">
        <f t="shared" ca="1" si="4"/>
        <v>512.33784792199992</v>
      </c>
      <c r="D9" s="184">
        <f t="shared" ca="1" si="0"/>
        <v>165.03322366710003</v>
      </c>
      <c r="E9" s="184">
        <f t="shared" ca="1" si="0"/>
        <v>9.4088854109</v>
      </c>
      <c r="F9" s="185">
        <f t="shared" ca="1" si="0"/>
        <v>0</v>
      </c>
      <c r="G9" s="186">
        <f t="shared" ca="1" si="1"/>
        <v>686.77995699999997</v>
      </c>
      <c r="H9" s="186">
        <f t="shared" ca="1" si="2"/>
        <v>664.32225200000005</v>
      </c>
      <c r="I9" s="187">
        <f t="shared" ca="1" si="5"/>
        <v>495.58</v>
      </c>
      <c r="J9" s="184">
        <f t="shared" ca="1" si="6"/>
        <v>159.63</v>
      </c>
      <c r="K9" s="184">
        <f t="shared" ca="1" si="7"/>
        <v>9.1</v>
      </c>
      <c r="L9" s="184">
        <f t="shared" ca="1" si="8"/>
        <v>0</v>
      </c>
      <c r="M9" s="185">
        <f t="shared" ca="1" si="9"/>
        <v>664.31000000000006</v>
      </c>
      <c r="N9" s="183">
        <f t="shared" ca="1" si="10"/>
        <v>512.34274825015427</v>
      </c>
      <c r="O9" s="184">
        <f t="shared" ca="1" si="11"/>
        <v>165.02940575320258</v>
      </c>
      <c r="P9" s="184">
        <f t="shared" ca="1" si="12"/>
        <v>9.4078029966431345</v>
      </c>
      <c r="Q9" s="184">
        <f t="shared" ca="1" si="13"/>
        <v>0</v>
      </c>
      <c r="R9" s="185">
        <f t="shared" ca="1" si="14"/>
        <v>686.77995699999997</v>
      </c>
      <c r="W9" s="46"/>
      <c r="X9" s="46">
        <v>9</v>
      </c>
    </row>
    <row r="10" spans="1:24">
      <c r="A10" s="61" t="s">
        <v>52</v>
      </c>
      <c r="B10" s="178">
        <f t="shared" ca="1" si="3"/>
        <v>686.77995699999997</v>
      </c>
      <c r="C10" s="183">
        <f t="shared" ca="1" si="4"/>
        <v>512.33784792199992</v>
      </c>
      <c r="D10" s="184">
        <f t="shared" ca="1" si="0"/>
        <v>165.03322366710003</v>
      </c>
      <c r="E10" s="184">
        <f t="shared" ca="1" si="0"/>
        <v>9.4088854109</v>
      </c>
      <c r="F10" s="185">
        <f t="shared" ca="1" si="0"/>
        <v>0</v>
      </c>
      <c r="G10" s="186">
        <f t="shared" ca="1" si="1"/>
        <v>686.77995699999997</v>
      </c>
      <c r="H10" s="186">
        <f t="shared" ca="1" si="2"/>
        <v>664.32225200000005</v>
      </c>
      <c r="I10" s="187">
        <f t="shared" ca="1" si="5"/>
        <v>495.58</v>
      </c>
      <c r="J10" s="184">
        <f t="shared" ca="1" si="6"/>
        <v>159.63</v>
      </c>
      <c r="K10" s="184">
        <f t="shared" ca="1" si="7"/>
        <v>9.1</v>
      </c>
      <c r="L10" s="184">
        <f t="shared" ca="1" si="8"/>
        <v>0</v>
      </c>
      <c r="M10" s="185">
        <f t="shared" ca="1" si="9"/>
        <v>664.31000000000006</v>
      </c>
      <c r="N10" s="183">
        <f t="shared" ca="1" si="10"/>
        <v>512.34274825015427</v>
      </c>
      <c r="O10" s="184">
        <f t="shared" ca="1" si="11"/>
        <v>165.02940575320258</v>
      </c>
      <c r="P10" s="184">
        <f t="shared" ca="1" si="12"/>
        <v>9.4078029966431345</v>
      </c>
      <c r="Q10" s="184">
        <f t="shared" ca="1" si="13"/>
        <v>0</v>
      </c>
      <c r="R10" s="185">
        <f t="shared" ca="1" si="14"/>
        <v>686.77995699999997</v>
      </c>
      <c r="W10" s="46"/>
      <c r="X10" s="46">
        <v>10</v>
      </c>
    </row>
    <row r="11" spans="1:24">
      <c r="A11" s="61" t="s">
        <v>53</v>
      </c>
      <c r="B11" s="178">
        <f t="shared" ca="1" si="3"/>
        <v>686.77995699999997</v>
      </c>
      <c r="C11" s="183">
        <f t="shared" ca="1" si="4"/>
        <v>512.33784792199992</v>
      </c>
      <c r="D11" s="184">
        <f t="shared" ca="1" si="0"/>
        <v>165.03322366710003</v>
      </c>
      <c r="E11" s="184">
        <f t="shared" ca="1" si="0"/>
        <v>9.4088854109</v>
      </c>
      <c r="F11" s="185">
        <f t="shared" ca="1" si="0"/>
        <v>0</v>
      </c>
      <c r="G11" s="186">
        <f t="shared" ca="1" si="1"/>
        <v>599.44209999999998</v>
      </c>
      <c r="H11" s="186">
        <f t="shared" ca="1" si="2"/>
        <v>579.84034299999996</v>
      </c>
      <c r="I11" s="187">
        <f t="shared" ca="1" si="5"/>
        <v>427.38</v>
      </c>
      <c r="J11" s="184">
        <f t="shared" ca="1" si="6"/>
        <v>144.22999999999999</v>
      </c>
      <c r="K11" s="184">
        <f t="shared" ca="1" si="7"/>
        <v>8.2200000000000006</v>
      </c>
      <c r="L11" s="184">
        <f t="shared" ca="1" si="8"/>
        <v>0</v>
      </c>
      <c r="M11" s="185">
        <f t="shared" ca="1" si="9"/>
        <v>579.83000000000004</v>
      </c>
      <c r="N11" s="183">
        <f t="shared" ca="1" si="10"/>
        <v>441.83564958349854</v>
      </c>
      <c r="O11" s="184">
        <f t="shared" ca="1" si="11"/>
        <v>149.10841812772708</v>
      </c>
      <c r="P11" s="184">
        <f t="shared" ca="1" si="12"/>
        <v>8.4980322887742954</v>
      </c>
      <c r="Q11" s="184">
        <f t="shared" ca="1" si="13"/>
        <v>0</v>
      </c>
      <c r="R11" s="185">
        <f t="shared" ca="1" si="14"/>
        <v>599.44209999999998</v>
      </c>
      <c r="W11" s="46"/>
      <c r="X11" s="46">
        <v>11</v>
      </c>
    </row>
    <row r="12" spans="1:24">
      <c r="A12" s="61" t="s">
        <v>54</v>
      </c>
      <c r="B12" s="178">
        <f t="shared" ca="1" si="3"/>
        <v>686.77995699999997</v>
      </c>
      <c r="C12" s="183">
        <f t="shared" ca="1" si="4"/>
        <v>512.33784792199992</v>
      </c>
      <c r="D12" s="184">
        <f t="shared" ca="1" si="0"/>
        <v>165.03322366710003</v>
      </c>
      <c r="E12" s="184">
        <f t="shared" ca="1" si="0"/>
        <v>9.4088854109</v>
      </c>
      <c r="F12" s="185">
        <f t="shared" ca="1" si="0"/>
        <v>0</v>
      </c>
      <c r="G12" s="186">
        <f t="shared" ca="1" si="1"/>
        <v>524.44209999999998</v>
      </c>
      <c r="H12" s="186">
        <f t="shared" ca="1" si="2"/>
        <v>507.292843</v>
      </c>
      <c r="I12" s="187">
        <f t="shared" ca="1" si="5"/>
        <v>366.25</v>
      </c>
      <c r="J12" s="184">
        <f t="shared" ca="1" si="6"/>
        <v>133.43</v>
      </c>
      <c r="K12" s="184">
        <f t="shared" ca="1" si="7"/>
        <v>7.61</v>
      </c>
      <c r="L12" s="184">
        <f t="shared" ca="1" si="8"/>
        <v>0</v>
      </c>
      <c r="M12" s="185">
        <f t="shared" ca="1" si="9"/>
        <v>507.29</v>
      </c>
      <c r="N12" s="183">
        <f t="shared" ca="1" si="10"/>
        <v>378.63336380571269</v>
      </c>
      <c r="O12" s="184">
        <f t="shared" ca="1" si="11"/>
        <v>137.94143271698636</v>
      </c>
      <c r="P12" s="184">
        <f t="shared" ca="1" si="12"/>
        <v>7.8673034773009531</v>
      </c>
      <c r="Q12" s="184">
        <f t="shared" ca="1" si="13"/>
        <v>0</v>
      </c>
      <c r="R12" s="185">
        <f t="shared" ca="1" si="14"/>
        <v>524.44209999999998</v>
      </c>
      <c r="W12" s="46"/>
      <c r="X12" s="46">
        <v>12</v>
      </c>
    </row>
    <row r="13" spans="1:24">
      <c r="A13" s="61" t="s">
        <v>55</v>
      </c>
      <c r="B13" s="178">
        <f t="shared" ca="1" si="3"/>
        <v>686.77995699999997</v>
      </c>
      <c r="C13" s="183">
        <f t="shared" ca="1" si="4"/>
        <v>512.33784792199992</v>
      </c>
      <c r="D13" s="184">
        <f t="shared" ca="1" si="0"/>
        <v>165.03322366710003</v>
      </c>
      <c r="E13" s="184">
        <f t="shared" ca="1" si="0"/>
        <v>9.4088854109</v>
      </c>
      <c r="F13" s="185">
        <f t="shared" ca="1" si="0"/>
        <v>0</v>
      </c>
      <c r="G13" s="186">
        <f t="shared" ca="1" si="1"/>
        <v>592.44209999999998</v>
      </c>
      <c r="H13" s="186">
        <f t="shared" ca="1" si="2"/>
        <v>573.06924300000003</v>
      </c>
      <c r="I13" s="187">
        <f t="shared" ca="1" si="5"/>
        <v>404.33</v>
      </c>
      <c r="J13" s="184">
        <f t="shared" ca="1" si="6"/>
        <v>159.63</v>
      </c>
      <c r="K13" s="184">
        <f t="shared" ca="1" si="7"/>
        <v>9.1</v>
      </c>
      <c r="L13" s="184">
        <f t="shared" ca="1" si="8"/>
        <v>0</v>
      </c>
      <c r="M13" s="185">
        <f t="shared" ca="1" si="9"/>
        <v>573.06000000000006</v>
      </c>
      <c r="N13" s="183">
        <f t="shared" ca="1" si="10"/>
        <v>418.00529489582243</v>
      </c>
      <c r="O13" s="184">
        <f t="shared" ca="1" si="11"/>
        <v>165.02902387708093</v>
      </c>
      <c r="P13" s="184">
        <f t="shared" ca="1" si="12"/>
        <v>9.4077812270966401</v>
      </c>
      <c r="Q13" s="184">
        <f t="shared" ca="1" si="13"/>
        <v>0</v>
      </c>
      <c r="R13" s="185">
        <f t="shared" ca="1" si="14"/>
        <v>592.44209999999998</v>
      </c>
      <c r="W13" s="46"/>
      <c r="X13" s="46">
        <v>13</v>
      </c>
    </row>
    <row r="14" spans="1:24">
      <c r="A14" s="61" t="s">
        <v>56</v>
      </c>
      <c r="B14" s="178">
        <f t="shared" ca="1" si="3"/>
        <v>686.77995699999997</v>
      </c>
      <c r="C14" s="183">
        <f t="shared" ca="1" si="4"/>
        <v>512.33784792199992</v>
      </c>
      <c r="D14" s="184">
        <f t="shared" ca="1" si="0"/>
        <v>165.03322366710003</v>
      </c>
      <c r="E14" s="184">
        <f t="shared" ca="1" si="0"/>
        <v>9.4088854109</v>
      </c>
      <c r="F14" s="185">
        <f t="shared" ca="1" si="0"/>
        <v>0</v>
      </c>
      <c r="G14" s="186">
        <f t="shared" ca="1" si="1"/>
        <v>561.44209999999998</v>
      </c>
      <c r="H14" s="186">
        <f t="shared" ca="1" si="2"/>
        <v>543.082943</v>
      </c>
      <c r="I14" s="187">
        <f t="shared" ca="1" si="5"/>
        <v>374.34</v>
      </c>
      <c r="J14" s="184">
        <f t="shared" ca="1" si="6"/>
        <v>159.63</v>
      </c>
      <c r="K14" s="184">
        <f t="shared" ca="1" si="7"/>
        <v>9.1</v>
      </c>
      <c r="L14" s="184">
        <f t="shared" ca="1" si="8"/>
        <v>0</v>
      </c>
      <c r="M14" s="185">
        <f t="shared" ca="1" si="9"/>
        <v>543.07000000000005</v>
      </c>
      <c r="N14" s="183">
        <f t="shared" ca="1" si="10"/>
        <v>387.00395108181254</v>
      </c>
      <c r="O14" s="184">
        <f t="shared" ca="1" si="11"/>
        <v>165.0302952160863</v>
      </c>
      <c r="P14" s="184">
        <f t="shared" ca="1" si="12"/>
        <v>9.4078537021010185</v>
      </c>
      <c r="Q14" s="184">
        <f t="shared" ca="1" si="13"/>
        <v>0</v>
      </c>
      <c r="R14" s="185">
        <f t="shared" ca="1" si="14"/>
        <v>561.44209999999975</v>
      </c>
      <c r="W14" s="46"/>
      <c r="X14" s="46">
        <v>14</v>
      </c>
    </row>
    <row r="15" spans="1:24">
      <c r="A15" s="61" t="s">
        <v>57</v>
      </c>
      <c r="B15" s="178">
        <f t="shared" ca="1" si="3"/>
        <v>686.77995699999997</v>
      </c>
      <c r="C15" s="183">
        <f t="shared" ca="1" si="4"/>
        <v>512.33784792199992</v>
      </c>
      <c r="D15" s="184">
        <f t="shared" ca="1" si="0"/>
        <v>165.03322366710003</v>
      </c>
      <c r="E15" s="184">
        <f t="shared" ca="1" si="0"/>
        <v>9.4088854109</v>
      </c>
      <c r="F15" s="185">
        <f t="shared" ca="1" si="0"/>
        <v>0</v>
      </c>
      <c r="G15" s="186">
        <f t="shared" ca="1" si="1"/>
        <v>552.44209999999998</v>
      </c>
      <c r="H15" s="186">
        <f t="shared" ca="1" si="2"/>
        <v>534.37724300000002</v>
      </c>
      <c r="I15" s="187">
        <f t="shared" ca="1" si="5"/>
        <v>365.64</v>
      </c>
      <c r="J15" s="184">
        <f t="shared" ca="1" si="6"/>
        <v>159.63999999999999</v>
      </c>
      <c r="K15" s="184">
        <f t="shared" ca="1" si="7"/>
        <v>9.1</v>
      </c>
      <c r="L15" s="184">
        <f t="shared" ca="1" si="8"/>
        <v>0</v>
      </c>
      <c r="M15" s="185">
        <f t="shared" ca="1" si="9"/>
        <v>534.38</v>
      </c>
      <c r="N15" s="183">
        <f t="shared" ca="1" si="10"/>
        <v>377.99867031700296</v>
      </c>
      <c r="O15" s="184">
        <f t="shared" ca="1" si="11"/>
        <v>165.03584872936864</v>
      </c>
      <c r="P15" s="184">
        <f t="shared" ca="1" si="12"/>
        <v>9.4075809536285071</v>
      </c>
      <c r="Q15" s="184">
        <f t="shared" ca="1" si="13"/>
        <v>0</v>
      </c>
      <c r="R15" s="185">
        <f t="shared" ca="1" si="14"/>
        <v>552.4421000000001</v>
      </c>
      <c r="W15" s="46"/>
      <c r="X15" s="46">
        <v>15</v>
      </c>
    </row>
    <row r="16" spans="1:24">
      <c r="A16" s="61" t="s">
        <v>58</v>
      </c>
      <c r="B16" s="178">
        <f t="shared" ca="1" si="3"/>
        <v>686.77995699999997</v>
      </c>
      <c r="C16" s="183">
        <f t="shared" ca="1" si="4"/>
        <v>512.33784792199992</v>
      </c>
      <c r="D16" s="184">
        <f t="shared" ca="1" si="0"/>
        <v>165.03322366710003</v>
      </c>
      <c r="E16" s="184">
        <f t="shared" ca="1" si="0"/>
        <v>9.4088854109</v>
      </c>
      <c r="F16" s="185">
        <f t="shared" ca="1" si="0"/>
        <v>0</v>
      </c>
      <c r="G16" s="186">
        <f t="shared" ca="1" si="1"/>
        <v>522.44209999999998</v>
      </c>
      <c r="H16" s="186">
        <f t="shared" ca="1" si="2"/>
        <v>505.35824300000002</v>
      </c>
      <c r="I16" s="187">
        <f t="shared" ca="1" si="5"/>
        <v>336.62</v>
      </c>
      <c r="J16" s="184">
        <f t="shared" ca="1" si="6"/>
        <v>159.63</v>
      </c>
      <c r="K16" s="184">
        <f t="shared" ca="1" si="7"/>
        <v>9.1</v>
      </c>
      <c r="L16" s="184">
        <f t="shared" ca="1" si="8"/>
        <v>0</v>
      </c>
      <c r="M16" s="185">
        <f t="shared" ca="1" si="9"/>
        <v>505.35</v>
      </c>
      <c r="N16" s="183">
        <f t="shared" ca="1" si="10"/>
        <v>348.00526308894825</v>
      </c>
      <c r="O16" s="184">
        <f t="shared" ca="1" si="11"/>
        <v>165.02905396853666</v>
      </c>
      <c r="P16" s="184">
        <f t="shared" ca="1" si="12"/>
        <v>9.4077829425150892</v>
      </c>
      <c r="Q16" s="184">
        <f t="shared" ca="1" si="13"/>
        <v>0</v>
      </c>
      <c r="R16" s="185">
        <f t="shared" ca="1" si="14"/>
        <v>522.44209999999998</v>
      </c>
      <c r="W16" s="46"/>
      <c r="X16" s="46">
        <v>16</v>
      </c>
    </row>
    <row r="17" spans="1:24">
      <c r="A17" s="61" t="s">
        <v>59</v>
      </c>
      <c r="B17" s="178">
        <f t="shared" ca="1" si="3"/>
        <v>686.77995699999997</v>
      </c>
      <c r="C17" s="183">
        <f t="shared" ca="1" si="4"/>
        <v>512.33784792199992</v>
      </c>
      <c r="D17" s="184">
        <f t="shared" ca="1" si="0"/>
        <v>165.03322366710003</v>
      </c>
      <c r="E17" s="184">
        <f t="shared" ca="1" si="0"/>
        <v>9.4088854109</v>
      </c>
      <c r="F17" s="185">
        <f t="shared" ca="1" si="0"/>
        <v>0</v>
      </c>
      <c r="G17" s="186">
        <f t="shared" ca="1" si="1"/>
        <v>497.44209999999998</v>
      </c>
      <c r="H17" s="186">
        <f t="shared" ca="1" si="2"/>
        <v>481.17574300000001</v>
      </c>
      <c r="I17" s="187">
        <f t="shared" ca="1" si="5"/>
        <v>312.44</v>
      </c>
      <c r="J17" s="184">
        <f t="shared" ca="1" si="6"/>
        <v>159.63999999999999</v>
      </c>
      <c r="K17" s="184">
        <f t="shared" ca="1" si="7"/>
        <v>9.1</v>
      </c>
      <c r="L17" s="184">
        <f t="shared" ca="1" si="8"/>
        <v>0</v>
      </c>
      <c r="M17" s="185">
        <f t="shared" ca="1" si="9"/>
        <v>481.18</v>
      </c>
      <c r="N17" s="183">
        <f t="shared" ca="1" si="10"/>
        <v>322.99931361236952</v>
      </c>
      <c r="O17" s="184">
        <f t="shared" ca="1" si="11"/>
        <v>165.03524012635603</v>
      </c>
      <c r="P17" s="184">
        <f t="shared" ca="1" si="12"/>
        <v>9.4075462612743657</v>
      </c>
      <c r="Q17" s="184">
        <f t="shared" ca="1" si="13"/>
        <v>0</v>
      </c>
      <c r="R17" s="185">
        <f t="shared" ca="1" si="14"/>
        <v>497.44209999999993</v>
      </c>
      <c r="W17" s="46"/>
      <c r="X17" s="46">
        <v>17</v>
      </c>
    </row>
    <row r="18" spans="1:24">
      <c r="A18" s="61" t="s">
        <v>60</v>
      </c>
      <c r="B18" s="178">
        <f t="shared" ca="1" si="3"/>
        <v>686.77995699999997</v>
      </c>
      <c r="C18" s="183">
        <f t="shared" ca="1" si="4"/>
        <v>512.33784792199992</v>
      </c>
      <c r="D18" s="184">
        <f t="shared" ca="1" si="0"/>
        <v>165.03322366710003</v>
      </c>
      <c r="E18" s="184">
        <f t="shared" ca="1" si="0"/>
        <v>9.4088854109</v>
      </c>
      <c r="F18" s="185">
        <f t="shared" ca="1" si="0"/>
        <v>0</v>
      </c>
      <c r="G18" s="186">
        <f t="shared" ca="1" si="1"/>
        <v>453.44209999999998</v>
      </c>
      <c r="H18" s="186">
        <f t="shared" ca="1" si="2"/>
        <v>438.61454300000003</v>
      </c>
      <c r="I18" s="187">
        <f t="shared" ca="1" si="5"/>
        <v>269.88</v>
      </c>
      <c r="J18" s="184">
        <f t="shared" ca="1" si="6"/>
        <v>159.63</v>
      </c>
      <c r="K18" s="184">
        <f t="shared" ca="1" si="7"/>
        <v>9.1</v>
      </c>
      <c r="L18" s="184">
        <f t="shared" ca="1" si="8"/>
        <v>0</v>
      </c>
      <c r="M18" s="185">
        <f t="shared" ca="1" si="9"/>
        <v>438.61</v>
      </c>
      <c r="N18" s="183">
        <f t="shared" ca="1" si="10"/>
        <v>279.00630160735051</v>
      </c>
      <c r="O18" s="184">
        <f t="shared" ca="1" si="11"/>
        <v>165.02807145983903</v>
      </c>
      <c r="P18" s="184">
        <f t="shared" ca="1" si="12"/>
        <v>9.4077269328104673</v>
      </c>
      <c r="Q18" s="184">
        <f t="shared" ca="1" si="13"/>
        <v>0</v>
      </c>
      <c r="R18" s="185">
        <f t="shared" ca="1" si="14"/>
        <v>453.44210000000004</v>
      </c>
      <c r="W18" s="46"/>
      <c r="X18" s="46">
        <v>18</v>
      </c>
    </row>
    <row r="19" spans="1:24">
      <c r="A19" s="61" t="s">
        <v>61</v>
      </c>
      <c r="B19" s="178">
        <f t="shared" ca="1" si="3"/>
        <v>686.77995699999997</v>
      </c>
      <c r="C19" s="183">
        <f t="shared" ca="1" si="4"/>
        <v>512.33784792199992</v>
      </c>
      <c r="D19" s="184">
        <f t="shared" ca="1" si="4"/>
        <v>165.03322366710003</v>
      </c>
      <c r="E19" s="184">
        <f t="shared" ca="1" si="4"/>
        <v>9.4088854109</v>
      </c>
      <c r="F19" s="185">
        <f t="shared" ca="1" si="4"/>
        <v>0</v>
      </c>
      <c r="G19" s="186">
        <f t="shared" ca="1" si="1"/>
        <v>444.44209999999998</v>
      </c>
      <c r="H19" s="186">
        <f t="shared" ca="1" si="2"/>
        <v>429.90884299999999</v>
      </c>
      <c r="I19" s="187">
        <f t="shared" ca="1" si="5"/>
        <v>261.17</v>
      </c>
      <c r="J19" s="184">
        <f t="shared" ca="1" si="6"/>
        <v>159.63</v>
      </c>
      <c r="K19" s="184">
        <f t="shared" ca="1" si="7"/>
        <v>9.1</v>
      </c>
      <c r="L19" s="184">
        <f t="shared" ca="1" si="8"/>
        <v>0</v>
      </c>
      <c r="M19" s="185">
        <f t="shared" ca="1" si="9"/>
        <v>429.90000000000003</v>
      </c>
      <c r="N19" s="183">
        <f t="shared" ca="1" si="10"/>
        <v>270.00452025354735</v>
      </c>
      <c r="O19" s="184">
        <f t="shared" ca="1" si="11"/>
        <v>165.02975674110257</v>
      </c>
      <c r="P19" s="184">
        <f t="shared" ca="1" si="12"/>
        <v>9.40782300535008</v>
      </c>
      <c r="Q19" s="184">
        <f t="shared" ca="1" si="13"/>
        <v>0</v>
      </c>
      <c r="R19" s="185">
        <f t="shared" ca="1" si="14"/>
        <v>444.44209999999998</v>
      </c>
      <c r="W19" s="46"/>
      <c r="X19" s="46">
        <v>19</v>
      </c>
    </row>
    <row r="20" spans="1:24">
      <c r="A20" s="61" t="s">
        <v>62</v>
      </c>
      <c r="B20" s="178">
        <f t="shared" ca="1" si="3"/>
        <v>686.77995699999997</v>
      </c>
      <c r="C20" s="183">
        <f t="shared" ca="1" si="4"/>
        <v>512.33784792199992</v>
      </c>
      <c r="D20" s="184">
        <f t="shared" ca="1" si="4"/>
        <v>165.03322366710003</v>
      </c>
      <c r="E20" s="184">
        <f t="shared" ca="1" si="4"/>
        <v>9.4088854109</v>
      </c>
      <c r="F20" s="185">
        <f t="shared" ca="1" si="4"/>
        <v>0</v>
      </c>
      <c r="G20" s="186">
        <f t="shared" ca="1" si="1"/>
        <v>444.44209999999998</v>
      </c>
      <c r="H20" s="186">
        <f t="shared" ca="1" si="2"/>
        <v>429.90884299999999</v>
      </c>
      <c r="I20" s="187">
        <f t="shared" ca="1" si="5"/>
        <v>261.17</v>
      </c>
      <c r="J20" s="184">
        <f t="shared" ca="1" si="6"/>
        <v>159.63</v>
      </c>
      <c r="K20" s="184">
        <f t="shared" ca="1" si="7"/>
        <v>9.1</v>
      </c>
      <c r="L20" s="184">
        <f t="shared" ca="1" si="8"/>
        <v>0</v>
      </c>
      <c r="M20" s="185">
        <f t="shared" ca="1" si="9"/>
        <v>429.90000000000003</v>
      </c>
      <c r="N20" s="183">
        <f t="shared" ca="1" si="10"/>
        <v>270.00452025354735</v>
      </c>
      <c r="O20" s="184">
        <f t="shared" ca="1" si="11"/>
        <v>165.02975674110257</v>
      </c>
      <c r="P20" s="184">
        <f t="shared" ca="1" si="12"/>
        <v>9.40782300535008</v>
      </c>
      <c r="Q20" s="184">
        <f t="shared" ca="1" si="13"/>
        <v>0</v>
      </c>
      <c r="R20" s="185">
        <f t="shared" ca="1" si="14"/>
        <v>444.44209999999998</v>
      </c>
      <c r="W20" s="46"/>
      <c r="X20" s="46">
        <v>20</v>
      </c>
    </row>
    <row r="21" spans="1:24">
      <c r="A21" s="61" t="s">
        <v>63</v>
      </c>
      <c r="B21" s="178">
        <f t="shared" ca="1" si="3"/>
        <v>686.77995699999997</v>
      </c>
      <c r="C21" s="183">
        <f t="shared" ca="1" si="4"/>
        <v>512.33784792199992</v>
      </c>
      <c r="D21" s="184">
        <f t="shared" ca="1" si="4"/>
        <v>165.03322366710003</v>
      </c>
      <c r="E21" s="184">
        <f t="shared" ca="1" si="4"/>
        <v>9.4088854109</v>
      </c>
      <c r="F21" s="185">
        <f t="shared" ca="1" si="4"/>
        <v>0</v>
      </c>
      <c r="G21" s="186">
        <f t="shared" ca="1" si="1"/>
        <v>444.44209999999998</v>
      </c>
      <c r="H21" s="186">
        <f t="shared" ca="1" si="2"/>
        <v>429.90884299999999</v>
      </c>
      <c r="I21" s="187">
        <f t="shared" ca="1" si="5"/>
        <v>261.17</v>
      </c>
      <c r="J21" s="184">
        <f t="shared" ca="1" si="6"/>
        <v>159.63</v>
      </c>
      <c r="K21" s="184">
        <f t="shared" ca="1" si="7"/>
        <v>9.1</v>
      </c>
      <c r="L21" s="184">
        <f t="shared" ca="1" si="8"/>
        <v>0</v>
      </c>
      <c r="M21" s="185">
        <f t="shared" ca="1" si="9"/>
        <v>429.90000000000003</v>
      </c>
      <c r="N21" s="183">
        <f t="shared" ca="1" si="10"/>
        <v>270.00452025354735</v>
      </c>
      <c r="O21" s="184">
        <f t="shared" ca="1" si="11"/>
        <v>165.02975674110257</v>
      </c>
      <c r="P21" s="184">
        <f t="shared" ca="1" si="12"/>
        <v>9.40782300535008</v>
      </c>
      <c r="Q21" s="184">
        <f t="shared" ca="1" si="13"/>
        <v>0</v>
      </c>
      <c r="R21" s="185">
        <f t="shared" ca="1" si="14"/>
        <v>444.44209999999998</v>
      </c>
      <c r="W21" s="46"/>
      <c r="X21" s="46">
        <v>21</v>
      </c>
    </row>
    <row r="22" spans="1:24">
      <c r="A22" s="61" t="s">
        <v>64</v>
      </c>
      <c r="B22" s="178">
        <f t="shared" ca="1" si="3"/>
        <v>686.77995699999997</v>
      </c>
      <c r="C22" s="183">
        <f t="shared" ca="1" si="4"/>
        <v>512.33784792199992</v>
      </c>
      <c r="D22" s="184">
        <f t="shared" ca="1" si="4"/>
        <v>165.03322366710003</v>
      </c>
      <c r="E22" s="184">
        <f t="shared" ca="1" si="4"/>
        <v>9.4088854109</v>
      </c>
      <c r="F22" s="185">
        <f t="shared" ca="1" si="4"/>
        <v>0</v>
      </c>
      <c r="G22" s="186">
        <f t="shared" ca="1" si="1"/>
        <v>444.44209999999998</v>
      </c>
      <c r="H22" s="186">
        <f t="shared" ca="1" si="2"/>
        <v>429.90884299999999</v>
      </c>
      <c r="I22" s="187">
        <f t="shared" ca="1" si="5"/>
        <v>261.17</v>
      </c>
      <c r="J22" s="184">
        <f t="shared" ca="1" si="6"/>
        <v>159.63</v>
      </c>
      <c r="K22" s="184">
        <f t="shared" ca="1" si="7"/>
        <v>9.1</v>
      </c>
      <c r="L22" s="184">
        <f t="shared" ca="1" si="8"/>
        <v>0</v>
      </c>
      <c r="M22" s="185">
        <f t="shared" ca="1" si="9"/>
        <v>429.90000000000003</v>
      </c>
      <c r="N22" s="183">
        <f t="shared" ca="1" si="10"/>
        <v>270.00452025354735</v>
      </c>
      <c r="O22" s="184">
        <f t="shared" ca="1" si="11"/>
        <v>165.02975674110257</v>
      </c>
      <c r="P22" s="184">
        <f t="shared" ca="1" si="12"/>
        <v>9.40782300535008</v>
      </c>
      <c r="Q22" s="184">
        <f t="shared" ca="1" si="13"/>
        <v>0</v>
      </c>
      <c r="R22" s="185">
        <f t="shared" ca="1" si="14"/>
        <v>444.44209999999998</v>
      </c>
      <c r="W22" s="46"/>
      <c r="X22" s="46">
        <v>22</v>
      </c>
    </row>
    <row r="23" spans="1:24">
      <c r="A23" s="61" t="s">
        <v>65</v>
      </c>
      <c r="B23" s="178">
        <f t="shared" ca="1" si="3"/>
        <v>686.77995699999997</v>
      </c>
      <c r="C23" s="183">
        <f t="shared" ca="1" si="4"/>
        <v>512.33784792199992</v>
      </c>
      <c r="D23" s="184">
        <f t="shared" ca="1" si="4"/>
        <v>165.03322366710003</v>
      </c>
      <c r="E23" s="184">
        <f t="shared" ca="1" si="4"/>
        <v>9.4088854109</v>
      </c>
      <c r="F23" s="185">
        <f t="shared" ca="1" si="4"/>
        <v>0</v>
      </c>
      <c r="G23" s="186">
        <f t="shared" ca="1" si="1"/>
        <v>444.44209999999998</v>
      </c>
      <c r="H23" s="186">
        <f t="shared" ca="1" si="2"/>
        <v>429.90884299999999</v>
      </c>
      <c r="I23" s="187">
        <f t="shared" ca="1" si="5"/>
        <v>261.17</v>
      </c>
      <c r="J23" s="184">
        <f t="shared" ca="1" si="6"/>
        <v>159.63</v>
      </c>
      <c r="K23" s="184">
        <f t="shared" ca="1" si="7"/>
        <v>9.1</v>
      </c>
      <c r="L23" s="184">
        <f t="shared" ca="1" si="8"/>
        <v>0</v>
      </c>
      <c r="M23" s="185">
        <f t="shared" ca="1" si="9"/>
        <v>429.90000000000003</v>
      </c>
      <c r="N23" s="183">
        <f t="shared" ca="1" si="10"/>
        <v>270.00452025354735</v>
      </c>
      <c r="O23" s="184">
        <f t="shared" ca="1" si="11"/>
        <v>165.02975674110257</v>
      </c>
      <c r="P23" s="184">
        <f t="shared" ca="1" si="12"/>
        <v>9.40782300535008</v>
      </c>
      <c r="Q23" s="184">
        <f t="shared" ca="1" si="13"/>
        <v>0</v>
      </c>
      <c r="R23" s="185">
        <f t="shared" ca="1" si="14"/>
        <v>444.44209999999998</v>
      </c>
      <c r="W23" s="46"/>
      <c r="X23" s="46">
        <v>23</v>
      </c>
    </row>
    <row r="24" spans="1:24">
      <c r="A24" s="61" t="s">
        <v>66</v>
      </c>
      <c r="B24" s="178">
        <f t="shared" ca="1" si="3"/>
        <v>686.77995699999997</v>
      </c>
      <c r="C24" s="183">
        <f t="shared" ca="1" si="4"/>
        <v>512.33784792199992</v>
      </c>
      <c r="D24" s="184">
        <f t="shared" ca="1" si="4"/>
        <v>165.03322366710003</v>
      </c>
      <c r="E24" s="184">
        <f t="shared" ca="1" si="4"/>
        <v>9.4088854109</v>
      </c>
      <c r="F24" s="185">
        <f t="shared" ca="1" si="4"/>
        <v>0</v>
      </c>
      <c r="G24" s="186">
        <f t="shared" ca="1" si="1"/>
        <v>444.44209999999998</v>
      </c>
      <c r="H24" s="186">
        <f t="shared" ca="1" si="2"/>
        <v>429.90884299999999</v>
      </c>
      <c r="I24" s="187">
        <f t="shared" ca="1" si="5"/>
        <v>261.17</v>
      </c>
      <c r="J24" s="184">
        <f t="shared" ca="1" si="6"/>
        <v>159.63</v>
      </c>
      <c r="K24" s="184">
        <f t="shared" ca="1" si="7"/>
        <v>9.1</v>
      </c>
      <c r="L24" s="184">
        <f t="shared" ca="1" si="8"/>
        <v>0</v>
      </c>
      <c r="M24" s="185">
        <f t="shared" ca="1" si="9"/>
        <v>429.90000000000003</v>
      </c>
      <c r="N24" s="183">
        <f t="shared" ca="1" si="10"/>
        <v>270.00452025354735</v>
      </c>
      <c r="O24" s="184">
        <f t="shared" ca="1" si="11"/>
        <v>165.02975674110257</v>
      </c>
      <c r="P24" s="184">
        <f t="shared" ca="1" si="12"/>
        <v>9.40782300535008</v>
      </c>
      <c r="Q24" s="184">
        <f t="shared" ca="1" si="13"/>
        <v>0</v>
      </c>
      <c r="R24" s="185">
        <f t="shared" ca="1" si="14"/>
        <v>444.44209999999998</v>
      </c>
      <c r="W24" s="46"/>
      <c r="X24" s="46">
        <v>24</v>
      </c>
    </row>
    <row r="25" spans="1:24">
      <c r="A25" s="61" t="s">
        <v>67</v>
      </c>
      <c r="B25" s="178">
        <f t="shared" ca="1" si="3"/>
        <v>686.77995699999997</v>
      </c>
      <c r="C25" s="183">
        <f t="shared" ca="1" si="4"/>
        <v>512.33784792199992</v>
      </c>
      <c r="D25" s="184">
        <f t="shared" ca="1" si="4"/>
        <v>165.03322366710003</v>
      </c>
      <c r="E25" s="184">
        <f t="shared" ca="1" si="4"/>
        <v>9.4088854109</v>
      </c>
      <c r="F25" s="185">
        <f t="shared" ca="1" si="4"/>
        <v>0</v>
      </c>
      <c r="G25" s="186">
        <f t="shared" ca="1" si="1"/>
        <v>444.44209999999998</v>
      </c>
      <c r="H25" s="186">
        <f t="shared" ca="1" si="2"/>
        <v>429.90884299999999</v>
      </c>
      <c r="I25" s="187">
        <f t="shared" ca="1" si="5"/>
        <v>261.17</v>
      </c>
      <c r="J25" s="184">
        <f t="shared" ca="1" si="6"/>
        <v>159.63</v>
      </c>
      <c r="K25" s="184">
        <f t="shared" ca="1" si="7"/>
        <v>9.1</v>
      </c>
      <c r="L25" s="184">
        <f t="shared" ca="1" si="8"/>
        <v>0</v>
      </c>
      <c r="M25" s="185">
        <f t="shared" ca="1" si="9"/>
        <v>429.90000000000003</v>
      </c>
      <c r="N25" s="183">
        <f t="shared" ca="1" si="10"/>
        <v>270.00452025354735</v>
      </c>
      <c r="O25" s="184">
        <f t="shared" ca="1" si="11"/>
        <v>165.02975674110257</v>
      </c>
      <c r="P25" s="184">
        <f t="shared" ca="1" si="12"/>
        <v>9.40782300535008</v>
      </c>
      <c r="Q25" s="184">
        <f t="shared" ca="1" si="13"/>
        <v>0</v>
      </c>
      <c r="R25" s="185">
        <f t="shared" ca="1" si="14"/>
        <v>444.44209999999998</v>
      </c>
      <c r="W25" s="46"/>
      <c r="X25" s="46">
        <v>25</v>
      </c>
    </row>
    <row r="26" spans="1:24">
      <c r="A26" s="61" t="s">
        <v>68</v>
      </c>
      <c r="B26" s="178">
        <f t="shared" ca="1" si="3"/>
        <v>686.77995699999997</v>
      </c>
      <c r="C26" s="183">
        <f t="shared" ca="1" si="4"/>
        <v>512.33784792199992</v>
      </c>
      <c r="D26" s="184">
        <f t="shared" ca="1" si="4"/>
        <v>165.03322366710003</v>
      </c>
      <c r="E26" s="184">
        <f t="shared" ca="1" si="4"/>
        <v>9.4088854109</v>
      </c>
      <c r="F26" s="185">
        <f t="shared" ca="1" si="4"/>
        <v>0</v>
      </c>
      <c r="G26" s="186">
        <f t="shared" ca="1" si="1"/>
        <v>444.44209999999998</v>
      </c>
      <c r="H26" s="186">
        <f t="shared" ca="1" si="2"/>
        <v>429.90884299999999</v>
      </c>
      <c r="I26" s="187">
        <f t="shared" ca="1" si="5"/>
        <v>261.17</v>
      </c>
      <c r="J26" s="184">
        <f t="shared" ca="1" si="6"/>
        <v>159.63</v>
      </c>
      <c r="K26" s="184">
        <f t="shared" ca="1" si="7"/>
        <v>9.1</v>
      </c>
      <c r="L26" s="184">
        <f t="shared" ca="1" si="8"/>
        <v>0</v>
      </c>
      <c r="M26" s="185">
        <f t="shared" ca="1" si="9"/>
        <v>429.90000000000003</v>
      </c>
      <c r="N26" s="183">
        <f t="shared" ca="1" si="10"/>
        <v>270.00452025354735</v>
      </c>
      <c r="O26" s="184">
        <f t="shared" ca="1" si="11"/>
        <v>165.02975674110257</v>
      </c>
      <c r="P26" s="184">
        <f t="shared" ca="1" si="12"/>
        <v>9.40782300535008</v>
      </c>
      <c r="Q26" s="184">
        <f t="shared" ca="1" si="13"/>
        <v>0</v>
      </c>
      <c r="R26" s="185">
        <f t="shared" ca="1" si="14"/>
        <v>444.44209999999998</v>
      </c>
      <c r="W26" s="46"/>
      <c r="X26" s="46">
        <v>26</v>
      </c>
    </row>
    <row r="27" spans="1:24">
      <c r="A27" s="61" t="s">
        <v>69</v>
      </c>
      <c r="B27" s="178">
        <f t="shared" ca="1" si="3"/>
        <v>686.77995699999997</v>
      </c>
      <c r="C27" s="183">
        <f t="shared" ca="1" si="4"/>
        <v>512.33784792199992</v>
      </c>
      <c r="D27" s="184">
        <f t="shared" ca="1" si="4"/>
        <v>165.03322366710003</v>
      </c>
      <c r="E27" s="184">
        <f t="shared" ca="1" si="4"/>
        <v>9.4088854109</v>
      </c>
      <c r="F27" s="185">
        <f t="shared" ca="1" si="4"/>
        <v>0</v>
      </c>
      <c r="G27" s="186">
        <f t="shared" ca="1" si="1"/>
        <v>462.44209999999998</v>
      </c>
      <c r="H27" s="186">
        <f t="shared" ca="1" si="2"/>
        <v>447.320243</v>
      </c>
      <c r="I27" s="187">
        <f t="shared" ca="1" si="5"/>
        <v>278.58</v>
      </c>
      <c r="J27" s="184">
        <f t="shared" ca="1" si="6"/>
        <v>159.63</v>
      </c>
      <c r="K27" s="184">
        <f t="shared" ca="1" si="7"/>
        <v>9.1</v>
      </c>
      <c r="L27" s="184">
        <f t="shared" ca="1" si="8"/>
        <v>0</v>
      </c>
      <c r="M27" s="185">
        <f t="shared" ca="1" si="9"/>
        <v>447.31</v>
      </c>
      <c r="N27" s="183">
        <f t="shared" ca="1" si="10"/>
        <v>288.0041139657061</v>
      </c>
      <c r="O27" s="184">
        <f t="shared" ca="1" si="11"/>
        <v>165.03014111689882</v>
      </c>
      <c r="P27" s="184">
        <f t="shared" ca="1" si="12"/>
        <v>9.4078449173950958</v>
      </c>
      <c r="Q27" s="184">
        <f t="shared" ca="1" si="13"/>
        <v>0</v>
      </c>
      <c r="R27" s="185">
        <f t="shared" ca="1" si="14"/>
        <v>462.44209999999998</v>
      </c>
      <c r="W27" s="46"/>
      <c r="X27" s="46">
        <v>27</v>
      </c>
    </row>
    <row r="28" spans="1:24">
      <c r="A28" s="61" t="s">
        <v>70</v>
      </c>
      <c r="B28" s="178">
        <f t="shared" ca="1" si="3"/>
        <v>686.77995699999997</v>
      </c>
      <c r="C28" s="183">
        <f t="shared" ca="1" si="4"/>
        <v>512.33784792199992</v>
      </c>
      <c r="D28" s="184">
        <f t="shared" ca="1" si="4"/>
        <v>165.03322366710003</v>
      </c>
      <c r="E28" s="184">
        <f t="shared" ca="1" si="4"/>
        <v>9.4088854109</v>
      </c>
      <c r="F28" s="185">
        <f t="shared" ca="1" si="4"/>
        <v>0</v>
      </c>
      <c r="G28" s="186">
        <f t="shared" ca="1" si="1"/>
        <v>476.44209999999998</v>
      </c>
      <c r="H28" s="186">
        <f t="shared" ca="1" si="2"/>
        <v>460.86244299999998</v>
      </c>
      <c r="I28" s="187">
        <f t="shared" ca="1" si="5"/>
        <v>292.12</v>
      </c>
      <c r="J28" s="184">
        <f t="shared" ca="1" si="6"/>
        <v>159.63</v>
      </c>
      <c r="K28" s="184">
        <f t="shared" ca="1" si="7"/>
        <v>9.1</v>
      </c>
      <c r="L28" s="184">
        <f t="shared" ca="1" si="8"/>
        <v>0</v>
      </c>
      <c r="M28" s="185">
        <f t="shared" ca="1" si="9"/>
        <v>460.85</v>
      </c>
      <c r="N28" s="183">
        <f t="shared" ca="1" si="10"/>
        <v>302.00339861560155</v>
      </c>
      <c r="O28" s="184">
        <f t="shared" ca="1" si="11"/>
        <v>165.03081788651403</v>
      </c>
      <c r="P28" s="184">
        <f t="shared" ca="1" si="12"/>
        <v>9.4078834978843418</v>
      </c>
      <c r="Q28" s="184">
        <f t="shared" ca="1" si="13"/>
        <v>0</v>
      </c>
      <c r="R28" s="185">
        <f t="shared" ca="1" si="14"/>
        <v>476.44209999999987</v>
      </c>
      <c r="W28" s="46"/>
      <c r="X28" s="46">
        <v>28</v>
      </c>
    </row>
    <row r="29" spans="1:24">
      <c r="A29" s="61" t="s">
        <v>71</v>
      </c>
      <c r="B29" s="178">
        <f t="shared" ca="1" si="3"/>
        <v>686.77995699999997</v>
      </c>
      <c r="C29" s="183">
        <f t="shared" ca="1" si="4"/>
        <v>512.33784792199992</v>
      </c>
      <c r="D29" s="184">
        <f t="shared" ca="1" si="4"/>
        <v>165.03322366710003</v>
      </c>
      <c r="E29" s="184">
        <f t="shared" ca="1" si="4"/>
        <v>9.4088854109</v>
      </c>
      <c r="F29" s="185">
        <f t="shared" ca="1" si="4"/>
        <v>0</v>
      </c>
      <c r="G29" s="186">
        <f t="shared" ca="1" si="1"/>
        <v>482.44209999999998</v>
      </c>
      <c r="H29" s="186">
        <f t="shared" ca="1" si="2"/>
        <v>466.66624300000001</v>
      </c>
      <c r="I29" s="187">
        <f t="shared" ca="1" si="5"/>
        <v>297.93</v>
      </c>
      <c r="J29" s="184">
        <f t="shared" ca="1" si="6"/>
        <v>159.63999999999999</v>
      </c>
      <c r="K29" s="184">
        <f t="shared" ca="1" si="7"/>
        <v>9.1</v>
      </c>
      <c r="L29" s="184">
        <f t="shared" ca="1" si="8"/>
        <v>0</v>
      </c>
      <c r="M29" s="185">
        <f t="shared" ca="1" si="9"/>
        <v>466.67</v>
      </c>
      <c r="N29" s="183">
        <f t="shared" ca="1" si="10"/>
        <v>307.99917469089507</v>
      </c>
      <c r="O29" s="184">
        <f t="shared" ca="1" si="11"/>
        <v>165.03537155591744</v>
      </c>
      <c r="P29" s="184">
        <f t="shared" ca="1" si="12"/>
        <v>9.4075537531874751</v>
      </c>
      <c r="Q29" s="184">
        <f t="shared" ca="1" si="13"/>
        <v>0</v>
      </c>
      <c r="R29" s="185">
        <f t="shared" ca="1" si="14"/>
        <v>482.44209999999998</v>
      </c>
      <c r="W29" s="46"/>
      <c r="X29" s="46">
        <v>29</v>
      </c>
    </row>
    <row r="30" spans="1:24">
      <c r="A30" s="61" t="s">
        <v>72</v>
      </c>
      <c r="B30" s="178">
        <f t="shared" ca="1" si="3"/>
        <v>686.77995699999997</v>
      </c>
      <c r="C30" s="183">
        <f t="shared" ca="1" si="4"/>
        <v>512.33784792199992</v>
      </c>
      <c r="D30" s="184">
        <f t="shared" ca="1" si="4"/>
        <v>165.03322366710003</v>
      </c>
      <c r="E30" s="184">
        <f t="shared" ca="1" si="4"/>
        <v>9.4088854109</v>
      </c>
      <c r="F30" s="185">
        <f t="shared" ca="1" si="4"/>
        <v>0</v>
      </c>
      <c r="G30" s="186">
        <f t="shared" ca="1" si="1"/>
        <v>479.44209999999998</v>
      </c>
      <c r="H30" s="186">
        <f t="shared" ca="1" si="2"/>
        <v>463.764343</v>
      </c>
      <c r="I30" s="187">
        <f t="shared" ca="1" si="5"/>
        <v>295.02</v>
      </c>
      <c r="J30" s="184">
        <f t="shared" ca="1" si="6"/>
        <v>159.63</v>
      </c>
      <c r="K30" s="184">
        <f t="shared" ca="1" si="7"/>
        <v>9.1</v>
      </c>
      <c r="L30" s="184">
        <f t="shared" ca="1" si="8"/>
        <v>0</v>
      </c>
      <c r="M30" s="185">
        <f t="shared" ca="1" si="9"/>
        <v>463.75</v>
      </c>
      <c r="N30" s="183">
        <f t="shared" ca="1" si="10"/>
        <v>305.00271340592991</v>
      </c>
      <c r="O30" s="184">
        <f t="shared" ca="1" si="11"/>
        <v>165.03146614123989</v>
      </c>
      <c r="P30" s="184">
        <f t="shared" ca="1" si="12"/>
        <v>9.4079204528301901</v>
      </c>
      <c r="Q30" s="184">
        <f t="shared" ca="1" si="13"/>
        <v>0</v>
      </c>
      <c r="R30" s="185">
        <f t="shared" ca="1" si="14"/>
        <v>479.44209999999998</v>
      </c>
      <c r="W30" s="46"/>
      <c r="X30" s="46">
        <v>30</v>
      </c>
    </row>
    <row r="31" spans="1:24">
      <c r="A31" s="61" t="s">
        <v>73</v>
      </c>
      <c r="B31" s="178">
        <f t="shared" ca="1" si="3"/>
        <v>686.77995699999997</v>
      </c>
      <c r="C31" s="183">
        <f t="shared" ca="1" si="4"/>
        <v>512.33784792199992</v>
      </c>
      <c r="D31" s="184">
        <f t="shared" ca="1" si="4"/>
        <v>165.03322366710003</v>
      </c>
      <c r="E31" s="184">
        <f t="shared" ca="1" si="4"/>
        <v>9.4088854109</v>
      </c>
      <c r="F31" s="185">
        <f t="shared" ca="1" si="4"/>
        <v>0</v>
      </c>
      <c r="G31" s="186">
        <f t="shared" ca="1" si="1"/>
        <v>461.44209999999998</v>
      </c>
      <c r="H31" s="186">
        <f t="shared" ca="1" si="2"/>
        <v>446.35294299999998</v>
      </c>
      <c r="I31" s="187">
        <f t="shared" ca="1" si="5"/>
        <v>277.61</v>
      </c>
      <c r="J31" s="184">
        <f t="shared" ca="1" si="6"/>
        <v>159.63</v>
      </c>
      <c r="K31" s="184">
        <f t="shared" ca="1" si="7"/>
        <v>9.1</v>
      </c>
      <c r="L31" s="184">
        <f t="shared" ca="1" si="8"/>
        <v>0</v>
      </c>
      <c r="M31" s="185">
        <f t="shared" ca="1" si="9"/>
        <v>446.34000000000003</v>
      </c>
      <c r="N31" s="183">
        <f t="shared" ca="1" si="10"/>
        <v>287.00305009857954</v>
      </c>
      <c r="O31" s="184">
        <f t="shared" ca="1" si="11"/>
        <v>165.03114760720527</v>
      </c>
      <c r="P31" s="184">
        <f t="shared" ca="1" si="12"/>
        <v>9.4079022942151731</v>
      </c>
      <c r="Q31" s="184">
        <f t="shared" ca="1" si="13"/>
        <v>0</v>
      </c>
      <c r="R31" s="185">
        <f t="shared" ca="1" si="14"/>
        <v>461.44209999999993</v>
      </c>
      <c r="W31" s="46"/>
      <c r="X31" s="46">
        <v>31</v>
      </c>
    </row>
    <row r="32" spans="1:24">
      <c r="A32" s="61" t="s">
        <v>74</v>
      </c>
      <c r="B32" s="178">
        <f t="shared" ca="1" si="3"/>
        <v>686.77995699999997</v>
      </c>
      <c r="C32" s="183">
        <f t="shared" ca="1" si="4"/>
        <v>512.33784792199992</v>
      </c>
      <c r="D32" s="184">
        <f t="shared" ca="1" si="4"/>
        <v>165.03322366710003</v>
      </c>
      <c r="E32" s="184">
        <f t="shared" ca="1" si="4"/>
        <v>9.4088854109</v>
      </c>
      <c r="F32" s="185">
        <f t="shared" ca="1" si="4"/>
        <v>0</v>
      </c>
      <c r="G32" s="186">
        <f t="shared" ca="1" si="1"/>
        <v>444.44209999999998</v>
      </c>
      <c r="H32" s="186">
        <f t="shared" ca="1" si="2"/>
        <v>429.90884299999999</v>
      </c>
      <c r="I32" s="187">
        <f t="shared" ca="1" si="5"/>
        <v>261.17</v>
      </c>
      <c r="J32" s="184">
        <f t="shared" ca="1" si="6"/>
        <v>159.63</v>
      </c>
      <c r="K32" s="184">
        <f t="shared" ca="1" si="7"/>
        <v>9.1</v>
      </c>
      <c r="L32" s="184">
        <f t="shared" ca="1" si="8"/>
        <v>0</v>
      </c>
      <c r="M32" s="185">
        <f t="shared" ca="1" si="9"/>
        <v>429.90000000000003</v>
      </c>
      <c r="N32" s="183">
        <f t="shared" ca="1" si="10"/>
        <v>270.00452025354735</v>
      </c>
      <c r="O32" s="184">
        <f t="shared" ca="1" si="11"/>
        <v>165.02975674110257</v>
      </c>
      <c r="P32" s="184">
        <f t="shared" ca="1" si="12"/>
        <v>9.40782300535008</v>
      </c>
      <c r="Q32" s="184">
        <f t="shared" ca="1" si="13"/>
        <v>0</v>
      </c>
      <c r="R32" s="185">
        <f t="shared" ca="1" si="14"/>
        <v>444.44209999999998</v>
      </c>
      <c r="W32" s="46"/>
      <c r="X32" s="46">
        <v>32</v>
      </c>
    </row>
    <row r="33" spans="1:24">
      <c r="A33" s="61" t="s">
        <v>75</v>
      </c>
      <c r="B33" s="178">
        <f t="shared" ca="1" si="3"/>
        <v>686.77995699999997</v>
      </c>
      <c r="C33" s="183">
        <f t="shared" ca="1" si="4"/>
        <v>512.33784792199992</v>
      </c>
      <c r="D33" s="184">
        <f t="shared" ca="1" si="4"/>
        <v>165.03322366710003</v>
      </c>
      <c r="E33" s="184">
        <f t="shared" ca="1" si="4"/>
        <v>9.4088854109</v>
      </c>
      <c r="F33" s="185">
        <f t="shared" ca="1" si="4"/>
        <v>0</v>
      </c>
      <c r="G33" s="186">
        <f t="shared" ca="1" si="1"/>
        <v>444.44209999999998</v>
      </c>
      <c r="H33" s="186">
        <f t="shared" ca="1" si="2"/>
        <v>429.90884299999999</v>
      </c>
      <c r="I33" s="187">
        <f t="shared" ca="1" si="5"/>
        <v>261.17</v>
      </c>
      <c r="J33" s="184">
        <f t="shared" ca="1" si="6"/>
        <v>159.63</v>
      </c>
      <c r="K33" s="184">
        <f t="shared" ca="1" si="7"/>
        <v>9.1</v>
      </c>
      <c r="L33" s="184">
        <f t="shared" ca="1" si="8"/>
        <v>0</v>
      </c>
      <c r="M33" s="185">
        <f t="shared" ca="1" si="9"/>
        <v>429.90000000000003</v>
      </c>
      <c r="N33" s="183">
        <f t="shared" ca="1" si="10"/>
        <v>270.00452025354735</v>
      </c>
      <c r="O33" s="184">
        <f t="shared" ca="1" si="11"/>
        <v>165.02975674110257</v>
      </c>
      <c r="P33" s="184">
        <f t="shared" ca="1" si="12"/>
        <v>9.40782300535008</v>
      </c>
      <c r="Q33" s="184">
        <f t="shared" ca="1" si="13"/>
        <v>0</v>
      </c>
      <c r="R33" s="185">
        <f t="shared" ca="1" si="14"/>
        <v>444.44209999999998</v>
      </c>
      <c r="W33" s="46"/>
      <c r="X33" s="46">
        <v>33</v>
      </c>
    </row>
    <row r="34" spans="1:24">
      <c r="A34" s="61" t="s">
        <v>76</v>
      </c>
      <c r="B34" s="178">
        <f t="shared" ca="1" si="3"/>
        <v>686.77995699999997</v>
      </c>
      <c r="C34" s="183">
        <f t="shared" ca="1" si="4"/>
        <v>512.33784792199992</v>
      </c>
      <c r="D34" s="184">
        <f t="shared" ca="1" si="4"/>
        <v>165.03322366710003</v>
      </c>
      <c r="E34" s="184">
        <f t="shared" ca="1" si="4"/>
        <v>9.4088854109</v>
      </c>
      <c r="F34" s="185">
        <f t="shared" ca="1" si="4"/>
        <v>0</v>
      </c>
      <c r="G34" s="186">
        <f t="shared" ca="1" si="1"/>
        <v>444.44209999999998</v>
      </c>
      <c r="H34" s="186">
        <f t="shared" ca="1" si="2"/>
        <v>429.90884299999999</v>
      </c>
      <c r="I34" s="187">
        <f t="shared" ca="1" si="5"/>
        <v>261.17</v>
      </c>
      <c r="J34" s="184">
        <f t="shared" ca="1" si="6"/>
        <v>159.63</v>
      </c>
      <c r="K34" s="184">
        <f t="shared" ca="1" si="7"/>
        <v>9.1</v>
      </c>
      <c r="L34" s="184">
        <f t="shared" ca="1" si="8"/>
        <v>0</v>
      </c>
      <c r="M34" s="185">
        <f t="shared" ca="1" si="9"/>
        <v>429.90000000000003</v>
      </c>
      <c r="N34" s="183">
        <f t="shared" ca="1" si="10"/>
        <v>270.00452025354735</v>
      </c>
      <c r="O34" s="184">
        <f t="shared" ca="1" si="11"/>
        <v>165.02975674110257</v>
      </c>
      <c r="P34" s="184">
        <f t="shared" ca="1" si="12"/>
        <v>9.40782300535008</v>
      </c>
      <c r="Q34" s="184">
        <f t="shared" ca="1" si="13"/>
        <v>0</v>
      </c>
      <c r="R34" s="185">
        <f t="shared" ca="1" si="14"/>
        <v>444.44209999999998</v>
      </c>
      <c r="W34" s="46"/>
      <c r="X34" s="46">
        <v>34</v>
      </c>
    </row>
    <row r="35" spans="1:24">
      <c r="A35" s="61" t="s">
        <v>77</v>
      </c>
      <c r="B35" s="178">
        <f t="shared" ca="1" si="3"/>
        <v>686.77995699999997</v>
      </c>
      <c r="C35" s="183">
        <f t="shared" ca="1" si="4"/>
        <v>512.33784792199992</v>
      </c>
      <c r="D35" s="184">
        <f t="shared" ca="1" si="4"/>
        <v>165.03322366710003</v>
      </c>
      <c r="E35" s="184">
        <f t="shared" ca="1" si="4"/>
        <v>9.4088854109</v>
      </c>
      <c r="F35" s="185">
        <f t="shared" ca="1" si="4"/>
        <v>0</v>
      </c>
      <c r="G35" s="186">
        <f t="shared" ca="1" si="1"/>
        <v>444.44209999999998</v>
      </c>
      <c r="H35" s="186">
        <f t="shared" ca="1" si="2"/>
        <v>429.90884299999999</v>
      </c>
      <c r="I35" s="187">
        <f t="shared" ca="1" si="5"/>
        <v>261.17</v>
      </c>
      <c r="J35" s="184">
        <f t="shared" ca="1" si="6"/>
        <v>159.63</v>
      </c>
      <c r="K35" s="184">
        <f t="shared" ca="1" si="7"/>
        <v>9.1</v>
      </c>
      <c r="L35" s="184">
        <f t="shared" ca="1" si="8"/>
        <v>0</v>
      </c>
      <c r="M35" s="185">
        <f t="shared" ca="1" si="9"/>
        <v>429.90000000000003</v>
      </c>
      <c r="N35" s="183">
        <f t="shared" ca="1" si="10"/>
        <v>270.00452025354735</v>
      </c>
      <c r="O35" s="184">
        <f t="shared" ca="1" si="11"/>
        <v>165.02975674110257</v>
      </c>
      <c r="P35" s="184">
        <f t="shared" ca="1" si="12"/>
        <v>9.40782300535008</v>
      </c>
      <c r="Q35" s="184">
        <f t="shared" ca="1" si="13"/>
        <v>0</v>
      </c>
      <c r="R35" s="185">
        <f t="shared" ca="1" si="14"/>
        <v>444.44209999999998</v>
      </c>
      <c r="W35" s="46"/>
      <c r="X35" s="46">
        <v>35</v>
      </c>
    </row>
    <row r="36" spans="1:24">
      <c r="A36" s="61" t="s">
        <v>78</v>
      </c>
      <c r="B36" s="178">
        <f t="shared" ca="1" si="3"/>
        <v>686.77995699999997</v>
      </c>
      <c r="C36" s="183">
        <f t="shared" ref="C36:F67" ca="1" si="15">$B36*C$1/100</f>
        <v>512.33784792199992</v>
      </c>
      <c r="D36" s="184">
        <f t="shared" ca="1" si="15"/>
        <v>165.03322366710003</v>
      </c>
      <c r="E36" s="184">
        <f t="shared" ca="1" si="15"/>
        <v>9.4088854109</v>
      </c>
      <c r="F36" s="185">
        <f t="shared" ca="1" si="15"/>
        <v>0</v>
      </c>
      <c r="G36" s="186">
        <f t="shared" ca="1" si="1"/>
        <v>444.44209999999998</v>
      </c>
      <c r="H36" s="186">
        <f t="shared" ca="1" si="2"/>
        <v>429.90884299999999</v>
      </c>
      <c r="I36" s="187">
        <f t="shared" ca="1" si="5"/>
        <v>261.17</v>
      </c>
      <c r="J36" s="184">
        <f t="shared" ca="1" si="6"/>
        <v>159.63</v>
      </c>
      <c r="K36" s="184">
        <f t="shared" ca="1" si="7"/>
        <v>9.1</v>
      </c>
      <c r="L36" s="184">
        <f t="shared" ca="1" si="8"/>
        <v>0</v>
      </c>
      <c r="M36" s="185">
        <f t="shared" ca="1" si="9"/>
        <v>429.90000000000003</v>
      </c>
      <c r="N36" s="183">
        <f t="shared" ca="1" si="10"/>
        <v>270.00452025354735</v>
      </c>
      <c r="O36" s="184">
        <f t="shared" ca="1" si="11"/>
        <v>165.02975674110257</v>
      </c>
      <c r="P36" s="184">
        <f t="shared" ca="1" si="12"/>
        <v>9.40782300535008</v>
      </c>
      <c r="Q36" s="184">
        <f t="shared" ca="1" si="13"/>
        <v>0</v>
      </c>
      <c r="R36" s="185">
        <f t="shared" ca="1" si="14"/>
        <v>444.44209999999998</v>
      </c>
      <c r="W36" s="46"/>
      <c r="X36" s="46">
        <v>36</v>
      </c>
    </row>
    <row r="37" spans="1:24">
      <c r="A37" s="61" t="s">
        <v>79</v>
      </c>
      <c r="B37" s="178">
        <f t="shared" ca="1" si="3"/>
        <v>686.77995699999997</v>
      </c>
      <c r="C37" s="183">
        <f t="shared" ca="1" si="15"/>
        <v>512.33784792199992</v>
      </c>
      <c r="D37" s="184">
        <f t="shared" ca="1" si="15"/>
        <v>165.03322366710003</v>
      </c>
      <c r="E37" s="184">
        <f t="shared" ca="1" si="15"/>
        <v>9.4088854109</v>
      </c>
      <c r="F37" s="185">
        <f t="shared" ca="1" si="15"/>
        <v>0</v>
      </c>
      <c r="G37" s="186">
        <f t="shared" ca="1" si="1"/>
        <v>444.44209999999998</v>
      </c>
      <c r="H37" s="186">
        <f t="shared" ca="1" si="2"/>
        <v>429.90884299999999</v>
      </c>
      <c r="I37" s="187">
        <f t="shared" ca="1" si="5"/>
        <v>261.17</v>
      </c>
      <c r="J37" s="184">
        <f t="shared" ca="1" si="6"/>
        <v>159.63</v>
      </c>
      <c r="K37" s="184">
        <f t="shared" ca="1" si="7"/>
        <v>9.1</v>
      </c>
      <c r="L37" s="184">
        <f t="shared" ca="1" si="8"/>
        <v>0</v>
      </c>
      <c r="M37" s="185">
        <f t="shared" ca="1" si="9"/>
        <v>429.90000000000003</v>
      </c>
      <c r="N37" s="183">
        <f t="shared" ca="1" si="10"/>
        <v>270.00452025354735</v>
      </c>
      <c r="O37" s="184">
        <f t="shared" ca="1" si="11"/>
        <v>165.02975674110257</v>
      </c>
      <c r="P37" s="184">
        <f t="shared" ca="1" si="12"/>
        <v>9.40782300535008</v>
      </c>
      <c r="Q37" s="184">
        <f t="shared" ca="1" si="13"/>
        <v>0</v>
      </c>
      <c r="R37" s="185">
        <f t="shared" ca="1" si="14"/>
        <v>444.44209999999998</v>
      </c>
      <c r="W37" s="46"/>
      <c r="X37" s="46">
        <v>37</v>
      </c>
    </row>
    <row r="38" spans="1:24">
      <c r="A38" s="61" t="s">
        <v>80</v>
      </c>
      <c r="B38" s="178">
        <f t="shared" ca="1" si="3"/>
        <v>686.77995699999997</v>
      </c>
      <c r="C38" s="183">
        <f t="shared" ca="1" si="15"/>
        <v>512.33784792199992</v>
      </c>
      <c r="D38" s="184">
        <f t="shared" ca="1" si="15"/>
        <v>165.03322366710003</v>
      </c>
      <c r="E38" s="184">
        <f t="shared" ca="1" si="15"/>
        <v>9.4088854109</v>
      </c>
      <c r="F38" s="185">
        <f t="shared" ca="1" si="15"/>
        <v>0</v>
      </c>
      <c r="G38" s="186">
        <f t="shared" ca="1" si="1"/>
        <v>435.03320000000002</v>
      </c>
      <c r="H38" s="186">
        <f t="shared" ca="1" si="2"/>
        <v>420.807614</v>
      </c>
      <c r="I38" s="187">
        <f t="shared" ca="1" si="5"/>
        <v>261.17</v>
      </c>
      <c r="J38" s="184">
        <f t="shared" ca="1" si="6"/>
        <v>159.63999999999999</v>
      </c>
      <c r="K38" s="184">
        <f t="shared" ca="1" si="7"/>
        <v>0</v>
      </c>
      <c r="L38" s="184">
        <f t="shared" ca="1" si="8"/>
        <v>0</v>
      </c>
      <c r="M38" s="185">
        <f t="shared" ca="1" si="9"/>
        <v>420.81</v>
      </c>
      <c r="N38" s="183">
        <f t="shared" ca="1" si="10"/>
        <v>269.99743552672231</v>
      </c>
      <c r="O38" s="184">
        <f t="shared" ca="1" si="11"/>
        <v>165.03576447327771</v>
      </c>
      <c r="P38" s="184">
        <f t="shared" ca="1" si="12"/>
        <v>0</v>
      </c>
      <c r="Q38" s="184">
        <f t="shared" ca="1" si="13"/>
        <v>0</v>
      </c>
      <c r="R38" s="185">
        <f t="shared" ca="1" si="14"/>
        <v>435.03320000000002</v>
      </c>
      <c r="W38" s="46"/>
      <c r="X38" s="46">
        <v>38</v>
      </c>
    </row>
    <row r="39" spans="1:24">
      <c r="A39" s="61" t="s">
        <v>81</v>
      </c>
      <c r="B39" s="178">
        <f t="shared" ca="1" si="3"/>
        <v>686.77995699999997</v>
      </c>
      <c r="C39" s="183">
        <f t="shared" ca="1" si="15"/>
        <v>512.33784792199992</v>
      </c>
      <c r="D39" s="184">
        <f t="shared" ca="1" si="15"/>
        <v>165.03322366710003</v>
      </c>
      <c r="E39" s="184">
        <f t="shared" ca="1" si="15"/>
        <v>9.4088854109</v>
      </c>
      <c r="F39" s="185">
        <f t="shared" ca="1" si="15"/>
        <v>0</v>
      </c>
      <c r="G39" s="186">
        <f t="shared" ca="1" si="1"/>
        <v>444.44209999999998</v>
      </c>
      <c r="H39" s="186">
        <f t="shared" ca="1" si="2"/>
        <v>429.90884299999999</v>
      </c>
      <c r="I39" s="187">
        <f t="shared" ca="1" si="5"/>
        <v>261.17</v>
      </c>
      <c r="J39" s="184">
        <f t="shared" ca="1" si="6"/>
        <v>159.63</v>
      </c>
      <c r="K39" s="184">
        <f t="shared" ca="1" si="7"/>
        <v>9.1</v>
      </c>
      <c r="L39" s="184">
        <f t="shared" ca="1" si="8"/>
        <v>0</v>
      </c>
      <c r="M39" s="185">
        <f t="shared" ca="1" si="9"/>
        <v>429.90000000000003</v>
      </c>
      <c r="N39" s="183">
        <f t="shared" ca="1" si="10"/>
        <v>270.00452025354735</v>
      </c>
      <c r="O39" s="184">
        <f t="shared" ca="1" si="11"/>
        <v>165.02975674110257</v>
      </c>
      <c r="P39" s="184">
        <f t="shared" ca="1" si="12"/>
        <v>9.40782300535008</v>
      </c>
      <c r="Q39" s="184">
        <f t="shared" ca="1" si="13"/>
        <v>0</v>
      </c>
      <c r="R39" s="185">
        <f t="shared" ca="1" si="14"/>
        <v>444.44209999999998</v>
      </c>
      <c r="W39" s="46"/>
      <c r="X39" s="46">
        <v>39</v>
      </c>
    </row>
    <row r="40" spans="1:24">
      <c r="A40" s="61" t="s">
        <v>82</v>
      </c>
      <c r="B40" s="178">
        <f t="shared" ca="1" si="3"/>
        <v>686.77995699999997</v>
      </c>
      <c r="C40" s="183">
        <f t="shared" ca="1" si="15"/>
        <v>512.33784792199992</v>
      </c>
      <c r="D40" s="184">
        <f t="shared" ca="1" si="15"/>
        <v>165.03322366710003</v>
      </c>
      <c r="E40" s="184">
        <f t="shared" ca="1" si="15"/>
        <v>9.4088854109</v>
      </c>
      <c r="F40" s="185">
        <f t="shared" ca="1" si="15"/>
        <v>0</v>
      </c>
      <c r="G40" s="186">
        <f t="shared" ca="1" si="1"/>
        <v>444.44209999999998</v>
      </c>
      <c r="H40" s="186">
        <f t="shared" ca="1" si="2"/>
        <v>429.90884299999999</v>
      </c>
      <c r="I40" s="187">
        <f t="shared" ca="1" si="5"/>
        <v>261.17</v>
      </c>
      <c r="J40" s="184">
        <f t="shared" ca="1" si="6"/>
        <v>159.63</v>
      </c>
      <c r="K40" s="184">
        <f t="shared" ca="1" si="7"/>
        <v>9.1</v>
      </c>
      <c r="L40" s="184">
        <f t="shared" ca="1" si="8"/>
        <v>0</v>
      </c>
      <c r="M40" s="185">
        <f t="shared" ca="1" si="9"/>
        <v>429.90000000000003</v>
      </c>
      <c r="N40" s="183">
        <f t="shared" ca="1" si="10"/>
        <v>270.00452025354735</v>
      </c>
      <c r="O40" s="184">
        <f t="shared" ca="1" si="11"/>
        <v>165.02975674110257</v>
      </c>
      <c r="P40" s="184">
        <f t="shared" ca="1" si="12"/>
        <v>9.40782300535008</v>
      </c>
      <c r="Q40" s="184">
        <f t="shared" ca="1" si="13"/>
        <v>0</v>
      </c>
      <c r="R40" s="185">
        <f t="shared" ca="1" si="14"/>
        <v>444.44209999999998</v>
      </c>
      <c r="W40" s="46"/>
      <c r="X40" s="46">
        <v>40</v>
      </c>
    </row>
    <row r="41" spans="1:24">
      <c r="A41" s="61" t="s">
        <v>83</v>
      </c>
      <c r="B41" s="178">
        <f t="shared" ca="1" si="3"/>
        <v>686.77995699999997</v>
      </c>
      <c r="C41" s="183">
        <f t="shared" ca="1" si="15"/>
        <v>512.33784792199992</v>
      </c>
      <c r="D41" s="184">
        <f t="shared" ca="1" si="15"/>
        <v>165.03322366710003</v>
      </c>
      <c r="E41" s="184">
        <f t="shared" ca="1" si="15"/>
        <v>9.4088854109</v>
      </c>
      <c r="F41" s="185">
        <f t="shared" ca="1" si="15"/>
        <v>0</v>
      </c>
      <c r="G41" s="186">
        <f t="shared" ca="1" si="1"/>
        <v>444.44209999999998</v>
      </c>
      <c r="H41" s="186">
        <f t="shared" ca="1" si="2"/>
        <v>429.90884299999999</v>
      </c>
      <c r="I41" s="187">
        <f t="shared" ca="1" si="5"/>
        <v>261.17</v>
      </c>
      <c r="J41" s="184">
        <f t="shared" ca="1" si="6"/>
        <v>159.63</v>
      </c>
      <c r="K41" s="184">
        <f t="shared" ca="1" si="7"/>
        <v>9.1</v>
      </c>
      <c r="L41" s="184">
        <f t="shared" ca="1" si="8"/>
        <v>0</v>
      </c>
      <c r="M41" s="185">
        <f t="shared" ca="1" si="9"/>
        <v>429.90000000000003</v>
      </c>
      <c r="N41" s="183">
        <f t="shared" ca="1" si="10"/>
        <v>270.00452025354735</v>
      </c>
      <c r="O41" s="184">
        <f t="shared" ca="1" si="11"/>
        <v>165.02975674110257</v>
      </c>
      <c r="P41" s="184">
        <f t="shared" ca="1" si="12"/>
        <v>9.40782300535008</v>
      </c>
      <c r="Q41" s="184">
        <f t="shared" ca="1" si="13"/>
        <v>0</v>
      </c>
      <c r="R41" s="185">
        <f t="shared" ca="1" si="14"/>
        <v>444.44209999999998</v>
      </c>
      <c r="W41" s="46"/>
      <c r="X41" s="46">
        <v>41</v>
      </c>
    </row>
    <row r="42" spans="1:24">
      <c r="A42" s="61" t="s">
        <v>84</v>
      </c>
      <c r="B42" s="178">
        <f t="shared" ca="1" si="3"/>
        <v>686.77995699999997</v>
      </c>
      <c r="C42" s="183">
        <f t="shared" ca="1" si="15"/>
        <v>512.33784792199992</v>
      </c>
      <c r="D42" s="184">
        <f t="shared" ca="1" si="15"/>
        <v>165.03322366710003</v>
      </c>
      <c r="E42" s="184">
        <f t="shared" ca="1" si="15"/>
        <v>9.4088854109</v>
      </c>
      <c r="F42" s="185">
        <f t="shared" ca="1" si="15"/>
        <v>0</v>
      </c>
      <c r="G42" s="186">
        <f t="shared" ca="1" si="1"/>
        <v>444.44209999999998</v>
      </c>
      <c r="H42" s="186">
        <f t="shared" ca="1" si="2"/>
        <v>429.90884299999999</v>
      </c>
      <c r="I42" s="187">
        <f t="shared" ca="1" si="5"/>
        <v>261.17</v>
      </c>
      <c r="J42" s="184">
        <f t="shared" ca="1" si="6"/>
        <v>159.63</v>
      </c>
      <c r="K42" s="184">
        <f t="shared" ca="1" si="7"/>
        <v>9.1</v>
      </c>
      <c r="L42" s="184">
        <f t="shared" ca="1" si="8"/>
        <v>0</v>
      </c>
      <c r="M42" s="185">
        <f t="shared" ca="1" si="9"/>
        <v>429.90000000000003</v>
      </c>
      <c r="N42" s="183">
        <f t="shared" ca="1" si="10"/>
        <v>270.00452025354735</v>
      </c>
      <c r="O42" s="184">
        <f t="shared" ca="1" si="11"/>
        <v>165.02975674110257</v>
      </c>
      <c r="P42" s="184">
        <f t="shared" ca="1" si="12"/>
        <v>9.40782300535008</v>
      </c>
      <c r="Q42" s="184">
        <f t="shared" ca="1" si="13"/>
        <v>0</v>
      </c>
      <c r="R42" s="185">
        <f t="shared" ca="1" si="14"/>
        <v>444.44209999999998</v>
      </c>
      <c r="W42" s="46"/>
      <c r="X42" s="46">
        <v>42</v>
      </c>
    </row>
    <row r="43" spans="1:24">
      <c r="A43" s="61" t="s">
        <v>85</v>
      </c>
      <c r="B43" s="178">
        <f t="shared" ca="1" si="3"/>
        <v>686.77995699999997</v>
      </c>
      <c r="C43" s="183">
        <f t="shared" ca="1" si="15"/>
        <v>512.33784792199992</v>
      </c>
      <c r="D43" s="184">
        <f t="shared" ca="1" si="15"/>
        <v>165.03322366710003</v>
      </c>
      <c r="E43" s="184">
        <f t="shared" ca="1" si="15"/>
        <v>9.4088854109</v>
      </c>
      <c r="F43" s="185">
        <f t="shared" ca="1" si="15"/>
        <v>0</v>
      </c>
      <c r="G43" s="186">
        <f t="shared" ca="1" si="1"/>
        <v>444.44209999999998</v>
      </c>
      <c r="H43" s="186">
        <f t="shared" ca="1" si="2"/>
        <v>429.90884299999999</v>
      </c>
      <c r="I43" s="187">
        <f t="shared" ca="1" si="5"/>
        <v>261.17</v>
      </c>
      <c r="J43" s="184">
        <f t="shared" ca="1" si="6"/>
        <v>159.63</v>
      </c>
      <c r="K43" s="184">
        <f t="shared" ca="1" si="7"/>
        <v>9.1</v>
      </c>
      <c r="L43" s="184">
        <f t="shared" ca="1" si="8"/>
        <v>0</v>
      </c>
      <c r="M43" s="185">
        <f t="shared" ca="1" si="9"/>
        <v>429.90000000000003</v>
      </c>
      <c r="N43" s="183">
        <f t="shared" ca="1" si="10"/>
        <v>270.00452025354735</v>
      </c>
      <c r="O43" s="184">
        <f t="shared" ca="1" si="11"/>
        <v>165.02975674110257</v>
      </c>
      <c r="P43" s="184">
        <f t="shared" ca="1" si="12"/>
        <v>9.40782300535008</v>
      </c>
      <c r="Q43" s="184">
        <f t="shared" ca="1" si="13"/>
        <v>0</v>
      </c>
      <c r="R43" s="185">
        <f t="shared" ca="1" si="14"/>
        <v>444.44209999999998</v>
      </c>
      <c r="W43" s="46"/>
      <c r="X43" s="46">
        <v>43</v>
      </c>
    </row>
    <row r="44" spans="1:24">
      <c r="A44" s="61" t="s">
        <v>86</v>
      </c>
      <c r="B44" s="178">
        <f t="shared" ca="1" si="3"/>
        <v>686.77995699999997</v>
      </c>
      <c r="C44" s="183">
        <f t="shared" ca="1" si="15"/>
        <v>512.33784792199992</v>
      </c>
      <c r="D44" s="184">
        <f t="shared" ca="1" si="15"/>
        <v>165.03322366710003</v>
      </c>
      <c r="E44" s="184">
        <f t="shared" ca="1" si="15"/>
        <v>9.4088854109</v>
      </c>
      <c r="F44" s="185">
        <f t="shared" ca="1" si="15"/>
        <v>0</v>
      </c>
      <c r="G44" s="186">
        <f t="shared" ca="1" si="1"/>
        <v>444.44209999999998</v>
      </c>
      <c r="H44" s="186">
        <f t="shared" ca="1" si="2"/>
        <v>429.90884299999999</v>
      </c>
      <c r="I44" s="187">
        <f t="shared" ca="1" si="5"/>
        <v>261.17</v>
      </c>
      <c r="J44" s="184">
        <f t="shared" ca="1" si="6"/>
        <v>159.63</v>
      </c>
      <c r="K44" s="184">
        <f t="shared" ca="1" si="7"/>
        <v>9.1</v>
      </c>
      <c r="L44" s="184">
        <f t="shared" ca="1" si="8"/>
        <v>0</v>
      </c>
      <c r="M44" s="185">
        <f t="shared" ca="1" si="9"/>
        <v>429.90000000000003</v>
      </c>
      <c r="N44" s="183">
        <f t="shared" ca="1" si="10"/>
        <v>270.00452025354735</v>
      </c>
      <c r="O44" s="184">
        <f t="shared" ca="1" si="11"/>
        <v>165.02975674110257</v>
      </c>
      <c r="P44" s="184">
        <f t="shared" ca="1" si="12"/>
        <v>9.40782300535008</v>
      </c>
      <c r="Q44" s="184">
        <f t="shared" ca="1" si="13"/>
        <v>0</v>
      </c>
      <c r="R44" s="185">
        <f t="shared" ca="1" si="14"/>
        <v>444.44209999999998</v>
      </c>
      <c r="W44" s="46"/>
      <c r="X44" s="46">
        <v>44</v>
      </c>
    </row>
    <row r="45" spans="1:24">
      <c r="A45" s="61" t="s">
        <v>87</v>
      </c>
      <c r="B45" s="178">
        <f t="shared" ca="1" si="3"/>
        <v>686.77995699999997</v>
      </c>
      <c r="C45" s="183">
        <f t="shared" ca="1" si="15"/>
        <v>512.33784792199992</v>
      </c>
      <c r="D45" s="184">
        <f t="shared" ca="1" si="15"/>
        <v>165.03322366710003</v>
      </c>
      <c r="E45" s="184">
        <f t="shared" ca="1" si="15"/>
        <v>9.4088854109</v>
      </c>
      <c r="F45" s="185">
        <f t="shared" ca="1" si="15"/>
        <v>0</v>
      </c>
      <c r="G45" s="186">
        <f t="shared" ca="1" si="1"/>
        <v>435.03320000000002</v>
      </c>
      <c r="H45" s="186">
        <f t="shared" ca="1" si="2"/>
        <v>420.807614</v>
      </c>
      <c r="I45" s="187">
        <f t="shared" ca="1" si="5"/>
        <v>261.17</v>
      </c>
      <c r="J45" s="184">
        <f t="shared" ca="1" si="6"/>
        <v>159.63999999999999</v>
      </c>
      <c r="K45" s="184">
        <f t="shared" ca="1" si="7"/>
        <v>0</v>
      </c>
      <c r="L45" s="184">
        <f t="shared" ca="1" si="8"/>
        <v>0</v>
      </c>
      <c r="M45" s="185">
        <f t="shared" ca="1" si="9"/>
        <v>420.81</v>
      </c>
      <c r="N45" s="183">
        <f t="shared" ca="1" si="10"/>
        <v>269.99743552672231</v>
      </c>
      <c r="O45" s="184">
        <f t="shared" ca="1" si="11"/>
        <v>165.03576447327771</v>
      </c>
      <c r="P45" s="184">
        <f t="shared" ca="1" si="12"/>
        <v>0</v>
      </c>
      <c r="Q45" s="184">
        <f t="shared" ca="1" si="13"/>
        <v>0</v>
      </c>
      <c r="R45" s="185">
        <f t="shared" ca="1" si="14"/>
        <v>435.03320000000002</v>
      </c>
      <c r="W45" s="46"/>
      <c r="X45" s="46">
        <v>45</v>
      </c>
    </row>
    <row r="46" spans="1:24">
      <c r="A46" s="61" t="s">
        <v>88</v>
      </c>
      <c r="B46" s="178">
        <f t="shared" ca="1" si="3"/>
        <v>686.77995699999997</v>
      </c>
      <c r="C46" s="183">
        <f t="shared" ca="1" si="15"/>
        <v>512.33784792199992</v>
      </c>
      <c r="D46" s="184">
        <f t="shared" ca="1" si="15"/>
        <v>165.03322366710003</v>
      </c>
      <c r="E46" s="184">
        <f t="shared" ca="1" si="15"/>
        <v>9.4088854109</v>
      </c>
      <c r="F46" s="185">
        <f t="shared" ca="1" si="15"/>
        <v>0</v>
      </c>
      <c r="G46" s="186">
        <f t="shared" ca="1" si="1"/>
        <v>435.03320000000002</v>
      </c>
      <c r="H46" s="186">
        <f t="shared" ca="1" si="2"/>
        <v>420.807614</v>
      </c>
      <c r="I46" s="187">
        <f t="shared" ca="1" si="5"/>
        <v>261.17</v>
      </c>
      <c r="J46" s="184">
        <f t="shared" ca="1" si="6"/>
        <v>159.63999999999999</v>
      </c>
      <c r="K46" s="184">
        <f t="shared" ca="1" si="7"/>
        <v>0</v>
      </c>
      <c r="L46" s="184">
        <f t="shared" ca="1" si="8"/>
        <v>0</v>
      </c>
      <c r="M46" s="185">
        <f t="shared" ca="1" si="9"/>
        <v>420.81</v>
      </c>
      <c r="N46" s="183">
        <f t="shared" ca="1" si="10"/>
        <v>269.99743552672231</v>
      </c>
      <c r="O46" s="184">
        <f t="shared" ca="1" si="11"/>
        <v>165.03576447327771</v>
      </c>
      <c r="P46" s="184">
        <f t="shared" ca="1" si="12"/>
        <v>0</v>
      </c>
      <c r="Q46" s="184">
        <f t="shared" ca="1" si="13"/>
        <v>0</v>
      </c>
      <c r="R46" s="185">
        <f t="shared" ca="1" si="14"/>
        <v>435.03320000000002</v>
      </c>
      <c r="W46" s="46"/>
      <c r="X46" s="46">
        <v>46</v>
      </c>
    </row>
    <row r="47" spans="1:24">
      <c r="A47" s="61" t="s">
        <v>89</v>
      </c>
      <c r="B47" s="178">
        <f t="shared" ca="1" si="3"/>
        <v>686.77995699999997</v>
      </c>
      <c r="C47" s="183">
        <f t="shared" ca="1" si="15"/>
        <v>512.33784792199992</v>
      </c>
      <c r="D47" s="184">
        <f t="shared" ca="1" si="15"/>
        <v>165.03322366710003</v>
      </c>
      <c r="E47" s="184">
        <f t="shared" ca="1" si="15"/>
        <v>9.4088854109</v>
      </c>
      <c r="F47" s="185">
        <f t="shared" ca="1" si="15"/>
        <v>0</v>
      </c>
      <c r="G47" s="186">
        <f t="shared" ca="1" si="1"/>
        <v>435.03320000000002</v>
      </c>
      <c r="H47" s="186">
        <f t="shared" ca="1" si="2"/>
        <v>420.807614</v>
      </c>
      <c r="I47" s="187">
        <f t="shared" ca="1" si="5"/>
        <v>261.17</v>
      </c>
      <c r="J47" s="184">
        <f t="shared" ca="1" si="6"/>
        <v>159.63999999999999</v>
      </c>
      <c r="K47" s="184">
        <f t="shared" ca="1" si="7"/>
        <v>0</v>
      </c>
      <c r="L47" s="184">
        <f t="shared" ca="1" si="8"/>
        <v>0</v>
      </c>
      <c r="M47" s="185">
        <f t="shared" ca="1" si="9"/>
        <v>420.81</v>
      </c>
      <c r="N47" s="183">
        <f t="shared" ca="1" si="10"/>
        <v>269.99743552672231</v>
      </c>
      <c r="O47" s="184">
        <f t="shared" ca="1" si="11"/>
        <v>165.03576447327771</v>
      </c>
      <c r="P47" s="184">
        <f t="shared" ca="1" si="12"/>
        <v>0</v>
      </c>
      <c r="Q47" s="184">
        <f t="shared" ca="1" si="13"/>
        <v>0</v>
      </c>
      <c r="R47" s="185">
        <f t="shared" ca="1" si="14"/>
        <v>435.03320000000002</v>
      </c>
      <c r="W47" s="46"/>
      <c r="X47" s="46">
        <v>47</v>
      </c>
    </row>
    <row r="48" spans="1:24">
      <c r="A48" s="61" t="s">
        <v>90</v>
      </c>
      <c r="B48" s="178">
        <f t="shared" ca="1" si="3"/>
        <v>686.77995699999997</v>
      </c>
      <c r="C48" s="183">
        <f t="shared" ca="1" si="15"/>
        <v>512.33784792199992</v>
      </c>
      <c r="D48" s="184">
        <f t="shared" ca="1" si="15"/>
        <v>165.03322366710003</v>
      </c>
      <c r="E48" s="184">
        <f t="shared" ca="1" si="15"/>
        <v>9.4088854109</v>
      </c>
      <c r="F48" s="185">
        <f t="shared" ca="1" si="15"/>
        <v>0</v>
      </c>
      <c r="G48" s="186">
        <f t="shared" ca="1" si="1"/>
        <v>444.44209999999998</v>
      </c>
      <c r="H48" s="186">
        <f t="shared" ca="1" si="2"/>
        <v>429.90884299999999</v>
      </c>
      <c r="I48" s="187">
        <f t="shared" ca="1" si="5"/>
        <v>261.17</v>
      </c>
      <c r="J48" s="184">
        <f t="shared" ca="1" si="6"/>
        <v>159.63</v>
      </c>
      <c r="K48" s="184">
        <f t="shared" ca="1" si="7"/>
        <v>9.1</v>
      </c>
      <c r="L48" s="184">
        <f t="shared" ca="1" si="8"/>
        <v>0</v>
      </c>
      <c r="M48" s="185">
        <f t="shared" ca="1" si="9"/>
        <v>429.90000000000003</v>
      </c>
      <c r="N48" s="183">
        <f t="shared" ca="1" si="10"/>
        <v>270.00452025354735</v>
      </c>
      <c r="O48" s="184">
        <f t="shared" ca="1" si="11"/>
        <v>165.02975674110257</v>
      </c>
      <c r="P48" s="184">
        <f t="shared" ca="1" si="12"/>
        <v>9.40782300535008</v>
      </c>
      <c r="Q48" s="184">
        <f t="shared" ca="1" si="13"/>
        <v>0</v>
      </c>
      <c r="R48" s="185">
        <f t="shared" ca="1" si="14"/>
        <v>444.44209999999998</v>
      </c>
      <c r="W48" s="46"/>
      <c r="X48" s="46">
        <v>48</v>
      </c>
    </row>
    <row r="49" spans="1:24">
      <c r="A49" s="61" t="s">
        <v>91</v>
      </c>
      <c r="B49" s="178">
        <f t="shared" ca="1" si="3"/>
        <v>686.77995699999997</v>
      </c>
      <c r="C49" s="183">
        <f t="shared" ca="1" si="15"/>
        <v>512.33784792199992</v>
      </c>
      <c r="D49" s="184">
        <f t="shared" ca="1" si="15"/>
        <v>165.03322366710003</v>
      </c>
      <c r="E49" s="184">
        <f t="shared" ca="1" si="15"/>
        <v>9.4088854109</v>
      </c>
      <c r="F49" s="185">
        <f t="shared" ca="1" si="15"/>
        <v>0</v>
      </c>
      <c r="G49" s="186">
        <f t="shared" ca="1" si="1"/>
        <v>444.44209999999998</v>
      </c>
      <c r="H49" s="186">
        <f t="shared" ca="1" si="2"/>
        <v>429.90884299999999</v>
      </c>
      <c r="I49" s="187">
        <f t="shared" ca="1" si="5"/>
        <v>261.17</v>
      </c>
      <c r="J49" s="184">
        <f t="shared" ca="1" si="6"/>
        <v>159.63</v>
      </c>
      <c r="K49" s="184">
        <f t="shared" ca="1" si="7"/>
        <v>9.1</v>
      </c>
      <c r="L49" s="184">
        <f t="shared" ca="1" si="8"/>
        <v>0</v>
      </c>
      <c r="M49" s="185">
        <f t="shared" ca="1" si="9"/>
        <v>429.90000000000003</v>
      </c>
      <c r="N49" s="183">
        <f t="shared" ca="1" si="10"/>
        <v>270.00452025354735</v>
      </c>
      <c r="O49" s="184">
        <f t="shared" ca="1" si="11"/>
        <v>165.02975674110257</v>
      </c>
      <c r="P49" s="184">
        <f t="shared" ca="1" si="12"/>
        <v>9.40782300535008</v>
      </c>
      <c r="Q49" s="184">
        <f t="shared" ca="1" si="13"/>
        <v>0</v>
      </c>
      <c r="R49" s="185">
        <f t="shared" ca="1" si="14"/>
        <v>444.44209999999998</v>
      </c>
      <c r="W49" s="46"/>
      <c r="X49" s="46">
        <v>49</v>
      </c>
    </row>
    <row r="50" spans="1:24">
      <c r="A50" s="61" t="s">
        <v>92</v>
      </c>
      <c r="B50" s="178">
        <f t="shared" ca="1" si="3"/>
        <v>686.77995699999997</v>
      </c>
      <c r="C50" s="183">
        <f t="shared" ca="1" si="15"/>
        <v>512.33784792199992</v>
      </c>
      <c r="D50" s="184">
        <f t="shared" ca="1" si="15"/>
        <v>165.03322366710003</v>
      </c>
      <c r="E50" s="184">
        <f t="shared" ca="1" si="15"/>
        <v>9.4088854109</v>
      </c>
      <c r="F50" s="185">
        <f t="shared" ca="1" si="15"/>
        <v>0</v>
      </c>
      <c r="G50" s="186">
        <f t="shared" ca="1" si="1"/>
        <v>444.44209999999998</v>
      </c>
      <c r="H50" s="186">
        <f t="shared" ca="1" si="2"/>
        <v>429.90884299999999</v>
      </c>
      <c r="I50" s="187">
        <f t="shared" ca="1" si="5"/>
        <v>261.17</v>
      </c>
      <c r="J50" s="184">
        <f t="shared" ca="1" si="6"/>
        <v>159.63</v>
      </c>
      <c r="K50" s="184">
        <f t="shared" ca="1" si="7"/>
        <v>9.1</v>
      </c>
      <c r="L50" s="184">
        <f t="shared" ca="1" si="8"/>
        <v>0</v>
      </c>
      <c r="M50" s="185">
        <f t="shared" ca="1" si="9"/>
        <v>429.90000000000003</v>
      </c>
      <c r="N50" s="183">
        <f t="shared" ca="1" si="10"/>
        <v>270.00452025354735</v>
      </c>
      <c r="O50" s="184">
        <f t="shared" ca="1" si="11"/>
        <v>165.02975674110257</v>
      </c>
      <c r="P50" s="184">
        <f t="shared" ca="1" si="12"/>
        <v>9.40782300535008</v>
      </c>
      <c r="Q50" s="184">
        <f t="shared" ca="1" si="13"/>
        <v>0</v>
      </c>
      <c r="R50" s="185">
        <f t="shared" ca="1" si="14"/>
        <v>444.44209999999998</v>
      </c>
      <c r="W50" s="46"/>
      <c r="X50" s="46">
        <v>50</v>
      </c>
    </row>
    <row r="51" spans="1:24">
      <c r="A51" s="61" t="s">
        <v>93</v>
      </c>
      <c r="B51" s="178">
        <f t="shared" ca="1" si="3"/>
        <v>686.77995699999997</v>
      </c>
      <c r="C51" s="183">
        <f t="shared" ca="1" si="15"/>
        <v>512.33784792199992</v>
      </c>
      <c r="D51" s="184">
        <f t="shared" ca="1" si="15"/>
        <v>165.03322366710003</v>
      </c>
      <c r="E51" s="184">
        <f t="shared" ca="1" si="15"/>
        <v>9.4088854109</v>
      </c>
      <c r="F51" s="185">
        <f t="shared" ca="1" si="15"/>
        <v>0</v>
      </c>
      <c r="G51" s="186">
        <f t="shared" ca="1" si="1"/>
        <v>444.44209999999998</v>
      </c>
      <c r="H51" s="186">
        <f t="shared" ca="1" si="2"/>
        <v>429.90884299999999</v>
      </c>
      <c r="I51" s="187">
        <f t="shared" ca="1" si="5"/>
        <v>261.17</v>
      </c>
      <c r="J51" s="184">
        <f t="shared" ca="1" si="6"/>
        <v>159.63</v>
      </c>
      <c r="K51" s="184">
        <f t="shared" ca="1" si="7"/>
        <v>9.1</v>
      </c>
      <c r="L51" s="184">
        <f t="shared" ca="1" si="8"/>
        <v>0</v>
      </c>
      <c r="M51" s="185">
        <f t="shared" ca="1" si="9"/>
        <v>429.90000000000003</v>
      </c>
      <c r="N51" s="183">
        <f t="shared" ca="1" si="10"/>
        <v>270.00452025354735</v>
      </c>
      <c r="O51" s="184">
        <f t="shared" ca="1" si="11"/>
        <v>165.02975674110257</v>
      </c>
      <c r="P51" s="184">
        <f t="shared" ca="1" si="12"/>
        <v>9.40782300535008</v>
      </c>
      <c r="Q51" s="184">
        <f t="shared" ca="1" si="13"/>
        <v>0</v>
      </c>
      <c r="R51" s="185">
        <f t="shared" ca="1" si="14"/>
        <v>444.44209999999998</v>
      </c>
      <c r="W51" s="46"/>
      <c r="X51" s="46">
        <v>51</v>
      </c>
    </row>
    <row r="52" spans="1:24">
      <c r="A52" s="61" t="s">
        <v>94</v>
      </c>
      <c r="B52" s="178">
        <f t="shared" ca="1" si="3"/>
        <v>686.77995699999997</v>
      </c>
      <c r="C52" s="183">
        <f t="shared" ca="1" si="15"/>
        <v>512.33784792199992</v>
      </c>
      <c r="D52" s="184">
        <f t="shared" ca="1" si="15"/>
        <v>165.03322366710003</v>
      </c>
      <c r="E52" s="184">
        <f t="shared" ca="1" si="15"/>
        <v>9.4088854109</v>
      </c>
      <c r="F52" s="185">
        <f t="shared" ca="1" si="15"/>
        <v>0</v>
      </c>
      <c r="G52" s="186">
        <f t="shared" ca="1" si="1"/>
        <v>444.44209999999998</v>
      </c>
      <c r="H52" s="186">
        <f t="shared" ca="1" si="2"/>
        <v>429.90884299999999</v>
      </c>
      <c r="I52" s="187">
        <f t="shared" ca="1" si="5"/>
        <v>261.17</v>
      </c>
      <c r="J52" s="184">
        <f t="shared" ca="1" si="6"/>
        <v>159.63</v>
      </c>
      <c r="K52" s="184">
        <f t="shared" ca="1" si="7"/>
        <v>9.1</v>
      </c>
      <c r="L52" s="184">
        <f t="shared" ca="1" si="8"/>
        <v>0</v>
      </c>
      <c r="M52" s="185">
        <f t="shared" ca="1" si="9"/>
        <v>429.90000000000003</v>
      </c>
      <c r="N52" s="183">
        <f t="shared" ca="1" si="10"/>
        <v>270.00452025354735</v>
      </c>
      <c r="O52" s="184">
        <f t="shared" ca="1" si="11"/>
        <v>165.02975674110257</v>
      </c>
      <c r="P52" s="184">
        <f t="shared" ca="1" si="12"/>
        <v>9.40782300535008</v>
      </c>
      <c r="Q52" s="184">
        <f t="shared" ca="1" si="13"/>
        <v>0</v>
      </c>
      <c r="R52" s="185">
        <f t="shared" ca="1" si="14"/>
        <v>444.44209999999998</v>
      </c>
      <c r="W52" s="46"/>
      <c r="X52" s="46">
        <v>52</v>
      </c>
    </row>
    <row r="53" spans="1:24">
      <c r="A53" s="61" t="s">
        <v>95</v>
      </c>
      <c r="B53" s="178">
        <f t="shared" ca="1" si="3"/>
        <v>686.77995699999997</v>
      </c>
      <c r="C53" s="183">
        <f t="shared" ca="1" si="15"/>
        <v>512.33784792199992</v>
      </c>
      <c r="D53" s="184">
        <f t="shared" ca="1" si="15"/>
        <v>165.03322366710003</v>
      </c>
      <c r="E53" s="184">
        <f t="shared" ca="1" si="15"/>
        <v>9.4088854109</v>
      </c>
      <c r="F53" s="185">
        <f t="shared" ca="1" si="15"/>
        <v>0</v>
      </c>
      <c r="G53" s="186">
        <f t="shared" ca="1" si="1"/>
        <v>444.44209999999998</v>
      </c>
      <c r="H53" s="186">
        <f t="shared" ca="1" si="2"/>
        <v>429.90884299999999</v>
      </c>
      <c r="I53" s="187">
        <f t="shared" ca="1" si="5"/>
        <v>261.17</v>
      </c>
      <c r="J53" s="184">
        <f t="shared" ca="1" si="6"/>
        <v>159.63</v>
      </c>
      <c r="K53" s="184">
        <f t="shared" ca="1" si="7"/>
        <v>9.1</v>
      </c>
      <c r="L53" s="184">
        <f t="shared" ca="1" si="8"/>
        <v>0</v>
      </c>
      <c r="M53" s="185">
        <f t="shared" ca="1" si="9"/>
        <v>429.90000000000003</v>
      </c>
      <c r="N53" s="183">
        <f t="shared" ca="1" si="10"/>
        <v>270.00452025354735</v>
      </c>
      <c r="O53" s="184">
        <f t="shared" ca="1" si="11"/>
        <v>165.02975674110257</v>
      </c>
      <c r="P53" s="184">
        <f t="shared" ca="1" si="12"/>
        <v>9.40782300535008</v>
      </c>
      <c r="Q53" s="184">
        <f t="shared" ca="1" si="13"/>
        <v>0</v>
      </c>
      <c r="R53" s="185">
        <f t="shared" ca="1" si="14"/>
        <v>444.44209999999998</v>
      </c>
      <c r="W53" s="46"/>
      <c r="X53" s="46">
        <v>53</v>
      </c>
    </row>
    <row r="54" spans="1:24">
      <c r="A54" s="61" t="s">
        <v>96</v>
      </c>
      <c r="B54" s="178">
        <f t="shared" ca="1" si="3"/>
        <v>686.77995699999997</v>
      </c>
      <c r="C54" s="183">
        <f t="shared" ca="1" si="15"/>
        <v>512.33784792199992</v>
      </c>
      <c r="D54" s="184">
        <f t="shared" ca="1" si="15"/>
        <v>165.03322366710003</v>
      </c>
      <c r="E54" s="184">
        <f t="shared" ca="1" si="15"/>
        <v>9.4088854109</v>
      </c>
      <c r="F54" s="185">
        <f t="shared" ca="1" si="15"/>
        <v>0</v>
      </c>
      <c r="G54" s="186">
        <f t="shared" ca="1" si="1"/>
        <v>444.44209999999998</v>
      </c>
      <c r="H54" s="186">
        <f t="shared" ca="1" si="2"/>
        <v>429.90884299999999</v>
      </c>
      <c r="I54" s="187">
        <f t="shared" ca="1" si="5"/>
        <v>261.17</v>
      </c>
      <c r="J54" s="184">
        <f t="shared" ca="1" si="6"/>
        <v>159.63</v>
      </c>
      <c r="K54" s="184">
        <f t="shared" ca="1" si="7"/>
        <v>9.1</v>
      </c>
      <c r="L54" s="184">
        <f t="shared" ca="1" si="8"/>
        <v>0</v>
      </c>
      <c r="M54" s="185">
        <f t="shared" ca="1" si="9"/>
        <v>429.90000000000003</v>
      </c>
      <c r="N54" s="183">
        <f t="shared" ca="1" si="10"/>
        <v>270.00452025354735</v>
      </c>
      <c r="O54" s="184">
        <f t="shared" ca="1" si="11"/>
        <v>165.02975674110257</v>
      </c>
      <c r="P54" s="184">
        <f t="shared" ca="1" si="12"/>
        <v>9.40782300535008</v>
      </c>
      <c r="Q54" s="184">
        <f t="shared" ca="1" si="13"/>
        <v>0</v>
      </c>
      <c r="R54" s="185">
        <f t="shared" ca="1" si="14"/>
        <v>444.44209999999998</v>
      </c>
      <c r="W54" s="46"/>
      <c r="X54" s="46">
        <v>54</v>
      </c>
    </row>
    <row r="55" spans="1:24">
      <c r="A55" s="61" t="s">
        <v>97</v>
      </c>
      <c r="B55" s="178">
        <f t="shared" ca="1" si="3"/>
        <v>686.77995699999997</v>
      </c>
      <c r="C55" s="183">
        <f t="shared" ca="1" si="15"/>
        <v>512.33784792199992</v>
      </c>
      <c r="D55" s="184">
        <f t="shared" ca="1" si="15"/>
        <v>165.03322366710003</v>
      </c>
      <c r="E55" s="184">
        <f t="shared" ca="1" si="15"/>
        <v>9.4088854109</v>
      </c>
      <c r="F55" s="185">
        <f t="shared" ca="1" si="15"/>
        <v>0</v>
      </c>
      <c r="G55" s="186">
        <f t="shared" ca="1" si="1"/>
        <v>444.44209999999998</v>
      </c>
      <c r="H55" s="186">
        <f t="shared" ca="1" si="2"/>
        <v>429.90884299999999</v>
      </c>
      <c r="I55" s="187">
        <f t="shared" ca="1" si="5"/>
        <v>261.17</v>
      </c>
      <c r="J55" s="184">
        <f t="shared" ca="1" si="6"/>
        <v>159.63</v>
      </c>
      <c r="K55" s="184">
        <f t="shared" ca="1" si="7"/>
        <v>9.1</v>
      </c>
      <c r="L55" s="184">
        <f t="shared" ca="1" si="8"/>
        <v>0</v>
      </c>
      <c r="M55" s="185">
        <f t="shared" ca="1" si="9"/>
        <v>429.90000000000003</v>
      </c>
      <c r="N55" s="183">
        <f t="shared" ca="1" si="10"/>
        <v>270.00452025354735</v>
      </c>
      <c r="O55" s="184">
        <f t="shared" ca="1" si="11"/>
        <v>165.02975674110257</v>
      </c>
      <c r="P55" s="184">
        <f t="shared" ca="1" si="12"/>
        <v>9.40782300535008</v>
      </c>
      <c r="Q55" s="184">
        <f t="shared" ca="1" si="13"/>
        <v>0</v>
      </c>
      <c r="R55" s="185">
        <f t="shared" ca="1" si="14"/>
        <v>444.44209999999998</v>
      </c>
      <c r="W55" s="46"/>
      <c r="X55" s="46">
        <v>55</v>
      </c>
    </row>
    <row r="56" spans="1:24">
      <c r="A56" s="61" t="s">
        <v>98</v>
      </c>
      <c r="B56" s="178">
        <f t="shared" ca="1" si="3"/>
        <v>686.77995699999997</v>
      </c>
      <c r="C56" s="183">
        <f t="shared" ca="1" si="15"/>
        <v>512.33784792199992</v>
      </c>
      <c r="D56" s="184">
        <f t="shared" ca="1" si="15"/>
        <v>165.03322366710003</v>
      </c>
      <c r="E56" s="184">
        <f t="shared" ca="1" si="15"/>
        <v>9.4088854109</v>
      </c>
      <c r="F56" s="185">
        <f t="shared" ca="1" si="15"/>
        <v>0</v>
      </c>
      <c r="G56" s="186">
        <f t="shared" ca="1" si="1"/>
        <v>444.44209999999998</v>
      </c>
      <c r="H56" s="186">
        <f t="shared" ca="1" si="2"/>
        <v>429.90884299999999</v>
      </c>
      <c r="I56" s="187">
        <f t="shared" ca="1" si="5"/>
        <v>261.17</v>
      </c>
      <c r="J56" s="184">
        <f t="shared" ca="1" si="6"/>
        <v>159.63</v>
      </c>
      <c r="K56" s="184">
        <f t="shared" ca="1" si="7"/>
        <v>9.1</v>
      </c>
      <c r="L56" s="184">
        <f t="shared" ca="1" si="8"/>
        <v>0</v>
      </c>
      <c r="M56" s="185">
        <f t="shared" ca="1" si="9"/>
        <v>429.90000000000003</v>
      </c>
      <c r="N56" s="183">
        <f t="shared" ca="1" si="10"/>
        <v>270.00452025354735</v>
      </c>
      <c r="O56" s="184">
        <f t="shared" ca="1" si="11"/>
        <v>165.02975674110257</v>
      </c>
      <c r="P56" s="184">
        <f t="shared" ca="1" si="12"/>
        <v>9.40782300535008</v>
      </c>
      <c r="Q56" s="184">
        <f t="shared" ca="1" si="13"/>
        <v>0</v>
      </c>
      <c r="R56" s="185">
        <f t="shared" ca="1" si="14"/>
        <v>444.44209999999998</v>
      </c>
      <c r="W56" s="46"/>
      <c r="X56" s="46">
        <v>56</v>
      </c>
    </row>
    <row r="57" spans="1:24">
      <c r="A57" s="61" t="s">
        <v>99</v>
      </c>
      <c r="B57" s="178">
        <f t="shared" ca="1" si="3"/>
        <v>686.77995699999997</v>
      </c>
      <c r="C57" s="183">
        <f t="shared" ca="1" si="15"/>
        <v>512.33784792199992</v>
      </c>
      <c r="D57" s="184">
        <f t="shared" ca="1" si="15"/>
        <v>165.03322366710003</v>
      </c>
      <c r="E57" s="184">
        <f t="shared" ca="1" si="15"/>
        <v>9.4088854109</v>
      </c>
      <c r="F57" s="185">
        <f t="shared" ca="1" si="15"/>
        <v>0</v>
      </c>
      <c r="G57" s="186">
        <f t="shared" ca="1" si="1"/>
        <v>444.44209999999998</v>
      </c>
      <c r="H57" s="186">
        <f t="shared" ca="1" si="2"/>
        <v>429.90884299999999</v>
      </c>
      <c r="I57" s="187">
        <f t="shared" ca="1" si="5"/>
        <v>261.17</v>
      </c>
      <c r="J57" s="184">
        <f t="shared" ca="1" si="6"/>
        <v>159.63</v>
      </c>
      <c r="K57" s="184">
        <f t="shared" ca="1" si="7"/>
        <v>9.1</v>
      </c>
      <c r="L57" s="184">
        <f t="shared" ca="1" si="8"/>
        <v>0</v>
      </c>
      <c r="M57" s="185">
        <f t="shared" ca="1" si="9"/>
        <v>429.90000000000003</v>
      </c>
      <c r="N57" s="183">
        <f t="shared" ca="1" si="10"/>
        <v>270.00452025354735</v>
      </c>
      <c r="O57" s="184">
        <f t="shared" ca="1" si="11"/>
        <v>165.02975674110257</v>
      </c>
      <c r="P57" s="184">
        <f t="shared" ca="1" si="12"/>
        <v>9.40782300535008</v>
      </c>
      <c r="Q57" s="184">
        <f t="shared" ca="1" si="13"/>
        <v>0</v>
      </c>
      <c r="R57" s="185">
        <f t="shared" ca="1" si="14"/>
        <v>444.44209999999998</v>
      </c>
      <c r="W57" s="46"/>
      <c r="X57" s="46">
        <v>57</v>
      </c>
    </row>
    <row r="58" spans="1:24">
      <c r="A58" s="61" t="s">
        <v>100</v>
      </c>
      <c r="B58" s="178">
        <f t="shared" ca="1" si="3"/>
        <v>686.77995699999997</v>
      </c>
      <c r="C58" s="183">
        <f t="shared" ca="1" si="15"/>
        <v>512.33784792199992</v>
      </c>
      <c r="D58" s="184">
        <f t="shared" ca="1" si="15"/>
        <v>165.03322366710003</v>
      </c>
      <c r="E58" s="184">
        <f t="shared" ca="1" si="15"/>
        <v>9.4088854109</v>
      </c>
      <c r="F58" s="185">
        <f t="shared" ca="1" si="15"/>
        <v>0</v>
      </c>
      <c r="G58" s="186">
        <f t="shared" ca="1" si="1"/>
        <v>444.44209999999998</v>
      </c>
      <c r="H58" s="186">
        <f t="shared" ca="1" si="2"/>
        <v>429.90884299999999</v>
      </c>
      <c r="I58" s="187">
        <f t="shared" ca="1" si="5"/>
        <v>261.17</v>
      </c>
      <c r="J58" s="184">
        <f t="shared" ca="1" si="6"/>
        <v>159.63</v>
      </c>
      <c r="K58" s="184">
        <f t="shared" ca="1" si="7"/>
        <v>9.1</v>
      </c>
      <c r="L58" s="184">
        <f t="shared" ca="1" si="8"/>
        <v>0</v>
      </c>
      <c r="M58" s="185">
        <f t="shared" ca="1" si="9"/>
        <v>429.90000000000003</v>
      </c>
      <c r="N58" s="183">
        <f t="shared" ca="1" si="10"/>
        <v>270.00452025354735</v>
      </c>
      <c r="O58" s="184">
        <f t="shared" ca="1" si="11"/>
        <v>165.02975674110257</v>
      </c>
      <c r="P58" s="184">
        <f t="shared" ca="1" si="12"/>
        <v>9.40782300535008</v>
      </c>
      <c r="Q58" s="184">
        <f t="shared" ca="1" si="13"/>
        <v>0</v>
      </c>
      <c r="R58" s="185">
        <f t="shared" ca="1" si="14"/>
        <v>444.44209999999998</v>
      </c>
      <c r="W58" s="46"/>
      <c r="X58" s="46">
        <v>58</v>
      </c>
    </row>
    <row r="59" spans="1:24">
      <c r="A59" s="61" t="s">
        <v>101</v>
      </c>
      <c r="B59" s="178">
        <f t="shared" ca="1" si="3"/>
        <v>686.77995699999997</v>
      </c>
      <c r="C59" s="183">
        <f t="shared" ca="1" si="15"/>
        <v>512.33784792199992</v>
      </c>
      <c r="D59" s="184">
        <f t="shared" ca="1" si="15"/>
        <v>165.03322366710003</v>
      </c>
      <c r="E59" s="184">
        <f t="shared" ca="1" si="15"/>
        <v>9.4088854109</v>
      </c>
      <c r="F59" s="185">
        <f t="shared" ca="1" si="15"/>
        <v>0</v>
      </c>
      <c r="G59" s="186">
        <f t="shared" ca="1" si="1"/>
        <v>444.44209999999998</v>
      </c>
      <c r="H59" s="186">
        <f t="shared" ca="1" si="2"/>
        <v>429.90884299999999</v>
      </c>
      <c r="I59" s="187">
        <f t="shared" ca="1" si="5"/>
        <v>261.17</v>
      </c>
      <c r="J59" s="184">
        <f t="shared" ca="1" si="6"/>
        <v>159.63</v>
      </c>
      <c r="K59" s="184">
        <f t="shared" ca="1" si="7"/>
        <v>9.1</v>
      </c>
      <c r="L59" s="184">
        <f t="shared" ca="1" si="8"/>
        <v>0</v>
      </c>
      <c r="M59" s="185">
        <f t="shared" ca="1" si="9"/>
        <v>429.90000000000003</v>
      </c>
      <c r="N59" s="183">
        <f t="shared" ca="1" si="10"/>
        <v>270.00452025354735</v>
      </c>
      <c r="O59" s="184">
        <f t="shared" ca="1" si="11"/>
        <v>165.02975674110257</v>
      </c>
      <c r="P59" s="184">
        <f t="shared" ca="1" si="12"/>
        <v>9.40782300535008</v>
      </c>
      <c r="Q59" s="184">
        <f t="shared" ca="1" si="13"/>
        <v>0</v>
      </c>
      <c r="R59" s="185">
        <f t="shared" ca="1" si="14"/>
        <v>444.44209999999998</v>
      </c>
      <c r="W59" s="46"/>
      <c r="X59" s="46">
        <v>59</v>
      </c>
    </row>
    <row r="60" spans="1:24">
      <c r="A60" s="61" t="s">
        <v>102</v>
      </c>
      <c r="B60" s="178">
        <f t="shared" ca="1" si="3"/>
        <v>686.77995699999997</v>
      </c>
      <c r="C60" s="183">
        <f t="shared" ca="1" si="15"/>
        <v>512.33784792199992</v>
      </c>
      <c r="D60" s="184">
        <f t="shared" ca="1" si="15"/>
        <v>165.03322366710003</v>
      </c>
      <c r="E60" s="184">
        <f t="shared" ca="1" si="15"/>
        <v>9.4088854109</v>
      </c>
      <c r="F60" s="185">
        <f t="shared" ca="1" si="15"/>
        <v>0</v>
      </c>
      <c r="G60" s="186">
        <f t="shared" ca="1" si="1"/>
        <v>444.44209999999998</v>
      </c>
      <c r="H60" s="186">
        <f t="shared" ca="1" si="2"/>
        <v>429.90884299999999</v>
      </c>
      <c r="I60" s="187">
        <f t="shared" ca="1" si="5"/>
        <v>261.17</v>
      </c>
      <c r="J60" s="184">
        <f t="shared" ca="1" si="6"/>
        <v>159.63</v>
      </c>
      <c r="K60" s="184">
        <f t="shared" ca="1" si="7"/>
        <v>9.1</v>
      </c>
      <c r="L60" s="184">
        <f t="shared" ca="1" si="8"/>
        <v>0</v>
      </c>
      <c r="M60" s="185">
        <f t="shared" ca="1" si="9"/>
        <v>429.90000000000003</v>
      </c>
      <c r="N60" s="183">
        <f t="shared" ca="1" si="10"/>
        <v>270.00452025354735</v>
      </c>
      <c r="O60" s="184">
        <f t="shared" ca="1" si="11"/>
        <v>165.02975674110257</v>
      </c>
      <c r="P60" s="184">
        <f t="shared" ca="1" si="12"/>
        <v>9.40782300535008</v>
      </c>
      <c r="Q60" s="184">
        <f t="shared" ca="1" si="13"/>
        <v>0</v>
      </c>
      <c r="R60" s="185">
        <f t="shared" ca="1" si="14"/>
        <v>444.44209999999998</v>
      </c>
      <c r="W60" s="46"/>
      <c r="X60" s="46">
        <v>60</v>
      </c>
    </row>
    <row r="61" spans="1:24">
      <c r="A61" s="61" t="s">
        <v>103</v>
      </c>
      <c r="B61" s="178">
        <f t="shared" ca="1" si="3"/>
        <v>686.77995699999997</v>
      </c>
      <c r="C61" s="183">
        <f t="shared" ca="1" si="15"/>
        <v>512.33784792199992</v>
      </c>
      <c r="D61" s="184">
        <f t="shared" ca="1" si="15"/>
        <v>165.03322366710003</v>
      </c>
      <c r="E61" s="184">
        <f t="shared" ca="1" si="15"/>
        <v>9.4088854109</v>
      </c>
      <c r="F61" s="185">
        <f t="shared" ca="1" si="15"/>
        <v>0</v>
      </c>
      <c r="G61" s="186">
        <f t="shared" ca="1" si="1"/>
        <v>444.44209999999998</v>
      </c>
      <c r="H61" s="186">
        <f t="shared" ca="1" si="2"/>
        <v>429.90884299999999</v>
      </c>
      <c r="I61" s="187">
        <f t="shared" ca="1" si="5"/>
        <v>261.17</v>
      </c>
      <c r="J61" s="184">
        <f t="shared" ca="1" si="6"/>
        <v>159.63</v>
      </c>
      <c r="K61" s="184">
        <f t="shared" ca="1" si="7"/>
        <v>9.1</v>
      </c>
      <c r="L61" s="184">
        <f t="shared" ca="1" si="8"/>
        <v>0</v>
      </c>
      <c r="M61" s="185">
        <f t="shared" ca="1" si="9"/>
        <v>429.90000000000003</v>
      </c>
      <c r="N61" s="183">
        <f t="shared" ca="1" si="10"/>
        <v>270.00452025354735</v>
      </c>
      <c r="O61" s="184">
        <f t="shared" ca="1" si="11"/>
        <v>165.02975674110257</v>
      </c>
      <c r="P61" s="184">
        <f t="shared" ca="1" si="12"/>
        <v>9.40782300535008</v>
      </c>
      <c r="Q61" s="184">
        <f t="shared" ca="1" si="13"/>
        <v>0</v>
      </c>
      <c r="R61" s="185">
        <f t="shared" ca="1" si="14"/>
        <v>444.44209999999998</v>
      </c>
      <c r="W61" s="46"/>
      <c r="X61" s="46">
        <v>61</v>
      </c>
    </row>
    <row r="62" spans="1:24">
      <c r="A62" s="61" t="s">
        <v>104</v>
      </c>
      <c r="B62" s="178">
        <f t="shared" ca="1" si="3"/>
        <v>686.77995699999997</v>
      </c>
      <c r="C62" s="183">
        <f t="shared" ca="1" si="15"/>
        <v>512.33784792199992</v>
      </c>
      <c r="D62" s="184">
        <f t="shared" ca="1" si="15"/>
        <v>165.03322366710003</v>
      </c>
      <c r="E62" s="184">
        <f t="shared" ca="1" si="15"/>
        <v>9.4088854109</v>
      </c>
      <c r="F62" s="185">
        <f t="shared" ca="1" si="15"/>
        <v>0</v>
      </c>
      <c r="G62" s="186">
        <f t="shared" ca="1" si="1"/>
        <v>444.44209999999998</v>
      </c>
      <c r="H62" s="186">
        <f t="shared" ca="1" si="2"/>
        <v>429.90884299999999</v>
      </c>
      <c r="I62" s="187">
        <f t="shared" ca="1" si="5"/>
        <v>261.17</v>
      </c>
      <c r="J62" s="184">
        <f t="shared" ca="1" si="6"/>
        <v>159.63</v>
      </c>
      <c r="K62" s="184">
        <f t="shared" ca="1" si="7"/>
        <v>9.1</v>
      </c>
      <c r="L62" s="184">
        <f t="shared" ca="1" si="8"/>
        <v>0</v>
      </c>
      <c r="M62" s="185">
        <f t="shared" ca="1" si="9"/>
        <v>429.90000000000003</v>
      </c>
      <c r="N62" s="183">
        <f t="shared" ca="1" si="10"/>
        <v>270.00452025354735</v>
      </c>
      <c r="O62" s="184">
        <f t="shared" ca="1" si="11"/>
        <v>165.02975674110257</v>
      </c>
      <c r="P62" s="184">
        <f t="shared" ca="1" si="12"/>
        <v>9.40782300535008</v>
      </c>
      <c r="Q62" s="184">
        <f t="shared" ca="1" si="13"/>
        <v>0</v>
      </c>
      <c r="R62" s="185">
        <f t="shared" ca="1" si="14"/>
        <v>444.44209999999998</v>
      </c>
      <c r="W62" s="46"/>
      <c r="X62" s="46">
        <v>62</v>
      </c>
    </row>
    <row r="63" spans="1:24">
      <c r="A63" s="61" t="s">
        <v>105</v>
      </c>
      <c r="B63" s="178">
        <f t="shared" ca="1" si="3"/>
        <v>686.77995699999997</v>
      </c>
      <c r="C63" s="183">
        <f t="shared" ca="1" si="15"/>
        <v>512.33784792199992</v>
      </c>
      <c r="D63" s="184">
        <f t="shared" ca="1" si="15"/>
        <v>165.03322366710003</v>
      </c>
      <c r="E63" s="184">
        <f t="shared" ca="1" si="15"/>
        <v>9.4088854109</v>
      </c>
      <c r="F63" s="185">
        <f t="shared" ca="1" si="15"/>
        <v>0</v>
      </c>
      <c r="G63" s="186">
        <f t="shared" ca="1" si="1"/>
        <v>444.44209999999998</v>
      </c>
      <c r="H63" s="186">
        <f t="shared" ca="1" si="2"/>
        <v>429.90884299999999</v>
      </c>
      <c r="I63" s="187">
        <f t="shared" ca="1" si="5"/>
        <v>261.17</v>
      </c>
      <c r="J63" s="184">
        <f t="shared" ca="1" si="6"/>
        <v>159.63</v>
      </c>
      <c r="K63" s="184">
        <f t="shared" ca="1" si="7"/>
        <v>9.1</v>
      </c>
      <c r="L63" s="184">
        <f t="shared" ca="1" si="8"/>
        <v>0</v>
      </c>
      <c r="M63" s="185">
        <f t="shared" ca="1" si="9"/>
        <v>429.90000000000003</v>
      </c>
      <c r="N63" s="183">
        <f t="shared" ca="1" si="10"/>
        <v>270.00452025354735</v>
      </c>
      <c r="O63" s="184">
        <f t="shared" ca="1" si="11"/>
        <v>165.02975674110257</v>
      </c>
      <c r="P63" s="184">
        <f t="shared" ca="1" si="12"/>
        <v>9.40782300535008</v>
      </c>
      <c r="Q63" s="184">
        <f t="shared" ca="1" si="13"/>
        <v>0</v>
      </c>
      <c r="R63" s="185">
        <f t="shared" ca="1" si="14"/>
        <v>444.44209999999998</v>
      </c>
      <c r="W63" s="46"/>
      <c r="X63" s="46">
        <v>63</v>
      </c>
    </row>
    <row r="64" spans="1:24">
      <c r="A64" s="61" t="s">
        <v>106</v>
      </c>
      <c r="B64" s="178">
        <f t="shared" ca="1" si="3"/>
        <v>686.77995699999997</v>
      </c>
      <c r="C64" s="183">
        <f t="shared" ca="1" si="15"/>
        <v>512.33784792199992</v>
      </c>
      <c r="D64" s="184">
        <f t="shared" ca="1" si="15"/>
        <v>165.03322366710003</v>
      </c>
      <c r="E64" s="184">
        <f t="shared" ca="1" si="15"/>
        <v>9.4088854109</v>
      </c>
      <c r="F64" s="185">
        <f t="shared" ca="1" si="15"/>
        <v>0</v>
      </c>
      <c r="G64" s="186">
        <f t="shared" ca="1" si="1"/>
        <v>444.44209999999998</v>
      </c>
      <c r="H64" s="186">
        <f t="shared" ca="1" si="2"/>
        <v>429.90884299999999</v>
      </c>
      <c r="I64" s="187">
        <f t="shared" ca="1" si="5"/>
        <v>261.17</v>
      </c>
      <c r="J64" s="184">
        <f t="shared" ca="1" si="6"/>
        <v>159.63</v>
      </c>
      <c r="K64" s="184">
        <f t="shared" ca="1" si="7"/>
        <v>9.1</v>
      </c>
      <c r="L64" s="184">
        <f t="shared" ca="1" si="8"/>
        <v>0</v>
      </c>
      <c r="M64" s="185">
        <f t="shared" ca="1" si="9"/>
        <v>429.90000000000003</v>
      </c>
      <c r="N64" s="183">
        <f t="shared" ca="1" si="10"/>
        <v>270.00452025354735</v>
      </c>
      <c r="O64" s="184">
        <f t="shared" ca="1" si="11"/>
        <v>165.02975674110257</v>
      </c>
      <c r="P64" s="184">
        <f t="shared" ca="1" si="12"/>
        <v>9.40782300535008</v>
      </c>
      <c r="Q64" s="184">
        <f t="shared" ca="1" si="13"/>
        <v>0</v>
      </c>
      <c r="R64" s="185">
        <f t="shared" ca="1" si="14"/>
        <v>444.44209999999998</v>
      </c>
      <c r="W64" s="46"/>
      <c r="X64" s="46">
        <v>64</v>
      </c>
    </row>
    <row r="65" spans="1:24">
      <c r="A65" s="61" t="s">
        <v>107</v>
      </c>
      <c r="B65" s="178">
        <f t="shared" ca="1" si="3"/>
        <v>686.77995699999997</v>
      </c>
      <c r="C65" s="183">
        <f t="shared" ca="1" si="15"/>
        <v>512.33784792199992</v>
      </c>
      <c r="D65" s="184">
        <f t="shared" ca="1" si="15"/>
        <v>165.03322366710003</v>
      </c>
      <c r="E65" s="184">
        <f t="shared" ca="1" si="15"/>
        <v>9.4088854109</v>
      </c>
      <c r="F65" s="185">
        <f t="shared" ca="1" si="15"/>
        <v>0</v>
      </c>
      <c r="G65" s="186">
        <f t="shared" ca="1" si="1"/>
        <v>444.44209999999998</v>
      </c>
      <c r="H65" s="186">
        <f t="shared" ca="1" si="2"/>
        <v>429.90884299999999</v>
      </c>
      <c r="I65" s="187">
        <f t="shared" ca="1" si="5"/>
        <v>261.17</v>
      </c>
      <c r="J65" s="184">
        <f t="shared" ca="1" si="6"/>
        <v>159.63</v>
      </c>
      <c r="K65" s="184">
        <f t="shared" ca="1" si="7"/>
        <v>9.1</v>
      </c>
      <c r="L65" s="184">
        <f t="shared" ca="1" si="8"/>
        <v>0</v>
      </c>
      <c r="M65" s="185">
        <f t="shared" ca="1" si="9"/>
        <v>429.90000000000003</v>
      </c>
      <c r="N65" s="183">
        <f t="shared" ca="1" si="10"/>
        <v>270.00452025354735</v>
      </c>
      <c r="O65" s="184">
        <f t="shared" ca="1" si="11"/>
        <v>165.02975674110257</v>
      </c>
      <c r="P65" s="184">
        <f t="shared" ca="1" si="12"/>
        <v>9.40782300535008</v>
      </c>
      <c r="Q65" s="184">
        <f t="shared" ca="1" si="13"/>
        <v>0</v>
      </c>
      <c r="R65" s="185">
        <f t="shared" ca="1" si="14"/>
        <v>444.44209999999998</v>
      </c>
      <c r="W65" s="46"/>
      <c r="X65" s="46">
        <v>65</v>
      </c>
    </row>
    <row r="66" spans="1:24">
      <c r="A66" s="61" t="s">
        <v>108</v>
      </c>
      <c r="B66" s="178">
        <f t="shared" ca="1" si="3"/>
        <v>686.77995699999997</v>
      </c>
      <c r="C66" s="183">
        <f t="shared" ca="1" si="15"/>
        <v>512.33784792199992</v>
      </c>
      <c r="D66" s="184">
        <f t="shared" ca="1" si="15"/>
        <v>165.03322366710003</v>
      </c>
      <c r="E66" s="184">
        <f t="shared" ca="1" si="15"/>
        <v>9.4088854109</v>
      </c>
      <c r="F66" s="185">
        <f t="shared" ca="1" si="15"/>
        <v>0</v>
      </c>
      <c r="G66" s="186">
        <f t="shared" ca="1" si="1"/>
        <v>444.44209999999998</v>
      </c>
      <c r="H66" s="186">
        <f t="shared" ca="1" si="2"/>
        <v>429.90884299999999</v>
      </c>
      <c r="I66" s="187">
        <f t="shared" ca="1" si="5"/>
        <v>261.17</v>
      </c>
      <c r="J66" s="184">
        <f t="shared" ca="1" si="6"/>
        <v>159.63</v>
      </c>
      <c r="K66" s="184">
        <f t="shared" ca="1" si="7"/>
        <v>9.1</v>
      </c>
      <c r="L66" s="184">
        <f t="shared" ca="1" si="8"/>
        <v>0</v>
      </c>
      <c r="M66" s="185">
        <f t="shared" ca="1" si="9"/>
        <v>429.90000000000003</v>
      </c>
      <c r="N66" s="183">
        <f t="shared" ca="1" si="10"/>
        <v>270.00452025354735</v>
      </c>
      <c r="O66" s="184">
        <f t="shared" ca="1" si="11"/>
        <v>165.02975674110257</v>
      </c>
      <c r="P66" s="184">
        <f t="shared" ca="1" si="12"/>
        <v>9.40782300535008</v>
      </c>
      <c r="Q66" s="184">
        <f t="shared" ca="1" si="13"/>
        <v>0</v>
      </c>
      <c r="R66" s="185">
        <f t="shared" ca="1" si="14"/>
        <v>444.44209999999998</v>
      </c>
      <c r="W66" s="46"/>
      <c r="X66" s="46">
        <v>66</v>
      </c>
    </row>
    <row r="67" spans="1:24">
      <c r="A67" s="61" t="s">
        <v>109</v>
      </c>
      <c r="B67" s="178">
        <f t="shared" ca="1" si="3"/>
        <v>686.77995699999997</v>
      </c>
      <c r="C67" s="183">
        <f t="shared" ca="1" si="15"/>
        <v>512.33784792199992</v>
      </c>
      <c r="D67" s="184">
        <f t="shared" ca="1" si="15"/>
        <v>165.03322366710003</v>
      </c>
      <c r="E67" s="184">
        <f t="shared" ca="1" si="15"/>
        <v>9.4088854109</v>
      </c>
      <c r="F67" s="185">
        <f t="shared" ca="1" si="15"/>
        <v>0</v>
      </c>
      <c r="G67" s="186">
        <f t="shared" ref="G67:G98" ca="1" si="16">INDIRECT("ISGS_exbus!" &amp; $V$3 &amp; X67)</f>
        <v>509.44209999999998</v>
      </c>
      <c r="H67" s="186">
        <f t="shared" ref="H67:H98" ca="1" si="17">INDIRECT("ISGS_Delhi_pp!" &amp; $V$3 &amp; X67)</f>
        <v>492.783343</v>
      </c>
      <c r="I67" s="187">
        <f t="shared" ca="1" si="5"/>
        <v>324.04000000000002</v>
      </c>
      <c r="J67" s="184">
        <f t="shared" ca="1" si="6"/>
        <v>159.63</v>
      </c>
      <c r="K67" s="184">
        <f t="shared" ca="1" si="7"/>
        <v>9.1</v>
      </c>
      <c r="L67" s="184">
        <f t="shared" ca="1" si="8"/>
        <v>0</v>
      </c>
      <c r="M67" s="185">
        <f t="shared" ca="1" si="9"/>
        <v>492.77000000000004</v>
      </c>
      <c r="N67" s="183">
        <f t="shared" ca="1" si="10"/>
        <v>335.00338511678876</v>
      </c>
      <c r="O67" s="184">
        <f t="shared" ca="1" si="11"/>
        <v>165.03083065730462</v>
      </c>
      <c r="P67" s="184">
        <f t="shared" ca="1" si="12"/>
        <v>9.4078842259066082</v>
      </c>
      <c r="Q67" s="184">
        <f t="shared" ca="1" si="13"/>
        <v>0</v>
      </c>
      <c r="R67" s="185">
        <f t="shared" ca="1" si="14"/>
        <v>509.44209999999998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686.77995699999997</v>
      </c>
      <c r="C68" s="183">
        <f t="shared" ref="C68:F98" ca="1" si="19">$B68*C$1/100</f>
        <v>512.33784792199992</v>
      </c>
      <c r="D68" s="184">
        <f t="shared" ca="1" si="19"/>
        <v>165.03322366710003</v>
      </c>
      <c r="E68" s="184">
        <f t="shared" ca="1" si="19"/>
        <v>9.4088854109</v>
      </c>
      <c r="F68" s="185">
        <f t="shared" ca="1" si="19"/>
        <v>0</v>
      </c>
      <c r="G68" s="186">
        <f t="shared" ca="1" si="16"/>
        <v>564.44209999999998</v>
      </c>
      <c r="H68" s="186">
        <f t="shared" ca="1" si="17"/>
        <v>545.98484299999996</v>
      </c>
      <c r="I68" s="187">
        <f t="shared" ref="I68:I98" ca="1" si="20">INDIRECT("BRPL_EOD!" &amp; $V$3 &amp; X68)</f>
        <v>377.25</v>
      </c>
      <c r="J68" s="184">
        <f t="shared" ref="J68:J98" ca="1" si="21">INDIRECT("BYPL_EOD!" &amp; $V$3 &amp; X68)</f>
        <v>159.63</v>
      </c>
      <c r="K68" s="184">
        <f t="shared" ref="K68:K98" ca="1" si="22">INDIRECT("TPDDL_EOD!" &amp; $V$3 &amp; X68)</f>
        <v>9.1</v>
      </c>
      <c r="L68" s="184">
        <f t="shared" ref="L68:L98" ca="1" si="23">INDIRECT("NDMC_EOD!" &amp; $V$3 &amp; X68)</f>
        <v>0</v>
      </c>
      <c r="M68" s="185">
        <f t="shared" ref="M68:M98" ca="1" si="24">SUM(I68:L68)</f>
        <v>545.98</v>
      </c>
      <c r="N68" s="183">
        <f t="shared" ref="N68:N98" ca="1" si="25">INDIRECT("BRPL_ISGS_exbus!" &amp; $V$3 &amp; X68)</f>
        <v>390.00656109198138</v>
      </c>
      <c r="O68" s="184">
        <f t="shared" ref="O68:O98" ca="1" si="26">INDIRECT("BYPL_ISGS_exbus!" &amp; $V$3 &amp; X68)</f>
        <v>165.02782596981575</v>
      </c>
      <c r="P68" s="184">
        <f t="shared" ref="P68:P98" ca="1" si="27">INDIRECT("TPDDL_ISGS_exbus!" &amp; $V$3 &amp; X68)</f>
        <v>9.407712938202863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564.44209999999998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686.77995699999997</v>
      </c>
      <c r="C69" s="183">
        <f t="shared" ca="1" si="19"/>
        <v>512.33784792199992</v>
      </c>
      <c r="D69" s="184">
        <f t="shared" ca="1" si="19"/>
        <v>165.03322366710003</v>
      </c>
      <c r="E69" s="184">
        <f t="shared" ca="1" si="19"/>
        <v>9.4088854109</v>
      </c>
      <c r="F69" s="185">
        <f t="shared" ca="1" si="19"/>
        <v>0</v>
      </c>
      <c r="G69" s="186">
        <f t="shared" ca="1" si="16"/>
        <v>589.44209999999998</v>
      </c>
      <c r="H69" s="186">
        <f t="shared" ca="1" si="17"/>
        <v>570.16734299999996</v>
      </c>
      <c r="I69" s="187">
        <f t="shared" ca="1" si="20"/>
        <v>401.43</v>
      </c>
      <c r="J69" s="184">
        <f t="shared" ca="1" si="21"/>
        <v>159.63</v>
      </c>
      <c r="K69" s="184">
        <f t="shared" ca="1" si="22"/>
        <v>9.1</v>
      </c>
      <c r="L69" s="184">
        <f t="shared" ca="1" si="23"/>
        <v>0</v>
      </c>
      <c r="M69" s="185">
        <f t="shared" ca="1" si="24"/>
        <v>570.16</v>
      </c>
      <c r="N69" s="183">
        <f t="shared" ca="1" si="25"/>
        <v>415.00586186859829</v>
      </c>
      <c r="O69" s="184">
        <f t="shared" ca="1" si="26"/>
        <v>165.02848748246106</v>
      </c>
      <c r="P69" s="184">
        <f t="shared" ca="1" si="27"/>
        <v>9.4077506489406471</v>
      </c>
      <c r="Q69" s="184">
        <f t="shared" ca="1" si="28"/>
        <v>0</v>
      </c>
      <c r="R69" s="185">
        <f t="shared" ca="1" si="29"/>
        <v>589.44209999999998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686.77995699999997</v>
      </c>
      <c r="C70" s="183">
        <f t="shared" ca="1" si="19"/>
        <v>512.33784792199992</v>
      </c>
      <c r="D70" s="184">
        <f t="shared" ca="1" si="19"/>
        <v>165.03322366710003</v>
      </c>
      <c r="E70" s="184">
        <f t="shared" ca="1" si="19"/>
        <v>9.4088854109</v>
      </c>
      <c r="F70" s="185">
        <f t="shared" ca="1" si="19"/>
        <v>0</v>
      </c>
      <c r="G70" s="186">
        <f t="shared" ca="1" si="16"/>
        <v>614.44209999999998</v>
      </c>
      <c r="H70" s="186">
        <f t="shared" ca="1" si="17"/>
        <v>594.34984299999996</v>
      </c>
      <c r="I70" s="187">
        <f t="shared" ca="1" si="20"/>
        <v>425.61</v>
      </c>
      <c r="J70" s="184">
        <f t="shared" ca="1" si="21"/>
        <v>159.63</v>
      </c>
      <c r="K70" s="184">
        <f t="shared" ca="1" si="22"/>
        <v>9.1</v>
      </c>
      <c r="L70" s="184">
        <f t="shared" ca="1" si="23"/>
        <v>0</v>
      </c>
      <c r="M70" s="185">
        <f t="shared" ca="1" si="24"/>
        <v>594.34</v>
      </c>
      <c r="N70" s="183">
        <f t="shared" ca="1" si="25"/>
        <v>440.00521953932088</v>
      </c>
      <c r="O70" s="184">
        <f t="shared" ca="1" si="26"/>
        <v>165.02909516943163</v>
      </c>
      <c r="P70" s="184">
        <f t="shared" ca="1" si="27"/>
        <v>9.4077852912474338</v>
      </c>
      <c r="Q70" s="184">
        <f t="shared" ca="1" si="28"/>
        <v>0</v>
      </c>
      <c r="R70" s="185">
        <f t="shared" ca="1" si="29"/>
        <v>614.44209999999998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686.77995699999997</v>
      </c>
      <c r="C71" s="183">
        <f t="shared" ca="1" si="19"/>
        <v>512.33784792199992</v>
      </c>
      <c r="D71" s="184">
        <f t="shared" ca="1" si="19"/>
        <v>165.03322366710003</v>
      </c>
      <c r="E71" s="184">
        <f t="shared" ca="1" si="19"/>
        <v>9.4088854109</v>
      </c>
      <c r="F71" s="185">
        <f t="shared" ca="1" si="19"/>
        <v>0</v>
      </c>
      <c r="G71" s="186">
        <f t="shared" ca="1" si="16"/>
        <v>654.44209999999998</v>
      </c>
      <c r="H71" s="186">
        <f t="shared" ca="1" si="17"/>
        <v>633.04184299999997</v>
      </c>
      <c r="I71" s="187">
        <f t="shared" ca="1" si="20"/>
        <v>464.3</v>
      </c>
      <c r="J71" s="184">
        <f t="shared" ca="1" si="21"/>
        <v>159.63</v>
      </c>
      <c r="K71" s="184">
        <f t="shared" ca="1" si="22"/>
        <v>9.1</v>
      </c>
      <c r="L71" s="184">
        <f t="shared" ca="1" si="23"/>
        <v>0</v>
      </c>
      <c r="M71" s="185">
        <f t="shared" ca="1" si="24"/>
        <v>633.03000000000009</v>
      </c>
      <c r="N71" s="183">
        <f t="shared" ca="1" si="25"/>
        <v>480.00484499944707</v>
      </c>
      <c r="O71" s="184">
        <f t="shared" ca="1" si="26"/>
        <v>165.02944950950192</v>
      </c>
      <c r="P71" s="184">
        <f t="shared" ca="1" si="27"/>
        <v>9.4078054910509774</v>
      </c>
      <c r="Q71" s="184">
        <f t="shared" ca="1" si="28"/>
        <v>0</v>
      </c>
      <c r="R71" s="185">
        <f t="shared" ca="1" si="29"/>
        <v>654.44209999999998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686.77995699999997</v>
      </c>
      <c r="C72" s="183">
        <f t="shared" ca="1" si="19"/>
        <v>512.33784792199992</v>
      </c>
      <c r="D72" s="184">
        <f t="shared" ca="1" si="19"/>
        <v>165.03322366710003</v>
      </c>
      <c r="E72" s="184">
        <f t="shared" ca="1" si="19"/>
        <v>9.4088854109</v>
      </c>
      <c r="F72" s="185">
        <f t="shared" ca="1" si="19"/>
        <v>0</v>
      </c>
      <c r="G72" s="186">
        <f t="shared" ca="1" si="16"/>
        <v>669.44209999999998</v>
      </c>
      <c r="H72" s="186">
        <f t="shared" ca="1" si="17"/>
        <v>647.55134299999997</v>
      </c>
      <c r="I72" s="187">
        <f t="shared" ca="1" si="20"/>
        <v>478.81</v>
      </c>
      <c r="J72" s="184">
        <f t="shared" ca="1" si="21"/>
        <v>159.63</v>
      </c>
      <c r="K72" s="184">
        <f t="shared" ca="1" si="22"/>
        <v>9.1</v>
      </c>
      <c r="L72" s="184">
        <f t="shared" ca="1" si="23"/>
        <v>0</v>
      </c>
      <c r="M72" s="185">
        <f t="shared" ca="1" si="24"/>
        <v>647.54000000000008</v>
      </c>
      <c r="N72" s="183">
        <f t="shared" ca="1" si="25"/>
        <v>495.00505281681438</v>
      </c>
      <c r="O72" s="184">
        <f t="shared" ca="1" si="26"/>
        <v>165.0292529002069</v>
      </c>
      <c r="P72" s="184">
        <f t="shared" ca="1" si="27"/>
        <v>9.4077942829786547</v>
      </c>
      <c r="Q72" s="184">
        <f t="shared" ca="1" si="28"/>
        <v>0</v>
      </c>
      <c r="R72" s="185">
        <f t="shared" ca="1" si="29"/>
        <v>669.44209999999998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686.77995699999997</v>
      </c>
      <c r="C73" s="183">
        <f t="shared" ca="1" si="19"/>
        <v>512.33784792199992</v>
      </c>
      <c r="D73" s="184">
        <f t="shared" ca="1" si="19"/>
        <v>165.03322366710003</v>
      </c>
      <c r="E73" s="184">
        <f t="shared" ca="1" si="19"/>
        <v>9.4088854109</v>
      </c>
      <c r="F73" s="185">
        <f t="shared" ca="1" si="19"/>
        <v>0</v>
      </c>
      <c r="G73" s="186">
        <f t="shared" ca="1" si="16"/>
        <v>686.77995699999997</v>
      </c>
      <c r="H73" s="186">
        <f t="shared" ca="1" si="17"/>
        <v>664.32225200000005</v>
      </c>
      <c r="I73" s="187">
        <f t="shared" ca="1" si="20"/>
        <v>495.58</v>
      </c>
      <c r="J73" s="184">
        <f t="shared" ca="1" si="21"/>
        <v>159.63</v>
      </c>
      <c r="K73" s="184">
        <f t="shared" ca="1" si="22"/>
        <v>9.1</v>
      </c>
      <c r="L73" s="184">
        <f t="shared" ca="1" si="23"/>
        <v>0</v>
      </c>
      <c r="M73" s="185">
        <f t="shared" ca="1" si="24"/>
        <v>664.31000000000006</v>
      </c>
      <c r="N73" s="183">
        <f t="shared" ca="1" si="25"/>
        <v>512.34274825015427</v>
      </c>
      <c r="O73" s="184">
        <f t="shared" ca="1" si="26"/>
        <v>165.02940575320258</v>
      </c>
      <c r="P73" s="184">
        <f t="shared" ca="1" si="27"/>
        <v>9.4078029966431345</v>
      </c>
      <c r="Q73" s="184">
        <f t="shared" ca="1" si="28"/>
        <v>0</v>
      </c>
      <c r="R73" s="185">
        <f t="shared" ca="1" si="29"/>
        <v>686.77995699999997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686.77995699999997</v>
      </c>
      <c r="C74" s="183">
        <f t="shared" ca="1" si="19"/>
        <v>512.33784792199992</v>
      </c>
      <c r="D74" s="184">
        <f t="shared" ca="1" si="19"/>
        <v>165.03322366710003</v>
      </c>
      <c r="E74" s="184">
        <f t="shared" ca="1" si="19"/>
        <v>9.4088854109</v>
      </c>
      <c r="F74" s="185">
        <f t="shared" ca="1" si="19"/>
        <v>0</v>
      </c>
      <c r="G74" s="186">
        <f t="shared" ca="1" si="16"/>
        <v>686.77995699999997</v>
      </c>
      <c r="H74" s="186">
        <f t="shared" ca="1" si="17"/>
        <v>664.32225200000005</v>
      </c>
      <c r="I74" s="187">
        <f t="shared" ca="1" si="20"/>
        <v>495.58</v>
      </c>
      <c r="J74" s="184">
        <f t="shared" ca="1" si="21"/>
        <v>159.63</v>
      </c>
      <c r="K74" s="184">
        <f t="shared" ca="1" si="22"/>
        <v>9.1</v>
      </c>
      <c r="L74" s="184">
        <f t="shared" ca="1" si="23"/>
        <v>0</v>
      </c>
      <c r="M74" s="185">
        <f t="shared" ca="1" si="24"/>
        <v>664.31000000000006</v>
      </c>
      <c r="N74" s="183">
        <f t="shared" ca="1" si="25"/>
        <v>512.34274825015427</v>
      </c>
      <c r="O74" s="184">
        <f t="shared" ca="1" si="26"/>
        <v>165.02940575320258</v>
      </c>
      <c r="P74" s="184">
        <f t="shared" ca="1" si="27"/>
        <v>9.4078029966431345</v>
      </c>
      <c r="Q74" s="184">
        <f t="shared" ca="1" si="28"/>
        <v>0</v>
      </c>
      <c r="R74" s="185">
        <f t="shared" ca="1" si="29"/>
        <v>686.77995699999997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686.77995699999997</v>
      </c>
      <c r="C75" s="183">
        <f t="shared" ca="1" si="19"/>
        <v>512.33784792199992</v>
      </c>
      <c r="D75" s="184">
        <f t="shared" ca="1" si="19"/>
        <v>165.03322366710003</v>
      </c>
      <c r="E75" s="184">
        <f t="shared" ca="1" si="19"/>
        <v>9.4088854109</v>
      </c>
      <c r="F75" s="185">
        <f t="shared" ca="1" si="19"/>
        <v>0</v>
      </c>
      <c r="G75" s="186">
        <f t="shared" ca="1" si="16"/>
        <v>686.77995699999997</v>
      </c>
      <c r="H75" s="186">
        <f t="shared" ca="1" si="17"/>
        <v>664.32225200000005</v>
      </c>
      <c r="I75" s="187">
        <f t="shared" ca="1" si="20"/>
        <v>495.58</v>
      </c>
      <c r="J75" s="184">
        <f t="shared" ca="1" si="21"/>
        <v>159.63</v>
      </c>
      <c r="K75" s="184">
        <f t="shared" ca="1" si="22"/>
        <v>9.1</v>
      </c>
      <c r="L75" s="184">
        <f t="shared" ca="1" si="23"/>
        <v>0</v>
      </c>
      <c r="M75" s="185">
        <f t="shared" ca="1" si="24"/>
        <v>664.31000000000006</v>
      </c>
      <c r="N75" s="183">
        <f t="shared" ca="1" si="25"/>
        <v>512.34274825015427</v>
      </c>
      <c r="O75" s="184">
        <f t="shared" ca="1" si="26"/>
        <v>165.02940575320258</v>
      </c>
      <c r="P75" s="184">
        <f t="shared" ca="1" si="27"/>
        <v>9.4078029966431345</v>
      </c>
      <c r="Q75" s="184">
        <f t="shared" ca="1" si="28"/>
        <v>0</v>
      </c>
      <c r="R75" s="185">
        <f t="shared" ca="1" si="29"/>
        <v>686.77995699999997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686.77995699999997</v>
      </c>
      <c r="C76" s="183">
        <f t="shared" ca="1" si="19"/>
        <v>512.33784792199992</v>
      </c>
      <c r="D76" s="184">
        <f t="shared" ca="1" si="19"/>
        <v>165.03322366710003</v>
      </c>
      <c r="E76" s="184">
        <f t="shared" ca="1" si="19"/>
        <v>9.4088854109</v>
      </c>
      <c r="F76" s="185">
        <f t="shared" ca="1" si="19"/>
        <v>0</v>
      </c>
      <c r="G76" s="186">
        <f t="shared" ca="1" si="16"/>
        <v>686.77995699999997</v>
      </c>
      <c r="H76" s="186">
        <f t="shared" ca="1" si="17"/>
        <v>664.32225200000005</v>
      </c>
      <c r="I76" s="187">
        <f t="shared" ca="1" si="20"/>
        <v>495.58</v>
      </c>
      <c r="J76" s="184">
        <f t="shared" ca="1" si="21"/>
        <v>159.63</v>
      </c>
      <c r="K76" s="184">
        <f t="shared" ca="1" si="22"/>
        <v>9.1</v>
      </c>
      <c r="L76" s="184">
        <f t="shared" ca="1" si="23"/>
        <v>0</v>
      </c>
      <c r="M76" s="185">
        <f t="shared" ca="1" si="24"/>
        <v>664.31000000000006</v>
      </c>
      <c r="N76" s="183">
        <f t="shared" ca="1" si="25"/>
        <v>512.34274825015427</v>
      </c>
      <c r="O76" s="184">
        <f t="shared" ca="1" si="26"/>
        <v>165.02940575320258</v>
      </c>
      <c r="P76" s="184">
        <f t="shared" ca="1" si="27"/>
        <v>9.4078029966431345</v>
      </c>
      <c r="Q76" s="184">
        <f t="shared" ca="1" si="28"/>
        <v>0</v>
      </c>
      <c r="R76" s="185">
        <f t="shared" ca="1" si="29"/>
        <v>686.77995699999997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686.77995699999997</v>
      </c>
      <c r="C77" s="183">
        <f t="shared" ca="1" si="19"/>
        <v>512.33784792199992</v>
      </c>
      <c r="D77" s="184">
        <f t="shared" ca="1" si="19"/>
        <v>165.03322366710003</v>
      </c>
      <c r="E77" s="184">
        <f t="shared" ca="1" si="19"/>
        <v>9.4088854109</v>
      </c>
      <c r="F77" s="185">
        <f t="shared" ca="1" si="19"/>
        <v>0</v>
      </c>
      <c r="G77" s="186">
        <f t="shared" ca="1" si="16"/>
        <v>686.77995699999997</v>
      </c>
      <c r="H77" s="186">
        <f t="shared" ca="1" si="17"/>
        <v>664.32225200000005</v>
      </c>
      <c r="I77" s="187">
        <f t="shared" ca="1" si="20"/>
        <v>495.58</v>
      </c>
      <c r="J77" s="184">
        <f t="shared" ca="1" si="21"/>
        <v>159.63</v>
      </c>
      <c r="K77" s="184">
        <f t="shared" ca="1" si="22"/>
        <v>9.1</v>
      </c>
      <c r="L77" s="184">
        <f t="shared" ca="1" si="23"/>
        <v>0</v>
      </c>
      <c r="M77" s="185">
        <f t="shared" ca="1" si="24"/>
        <v>664.31000000000006</v>
      </c>
      <c r="N77" s="183">
        <f t="shared" ca="1" si="25"/>
        <v>512.34274825015427</v>
      </c>
      <c r="O77" s="184">
        <f t="shared" ca="1" si="26"/>
        <v>165.02940575320258</v>
      </c>
      <c r="P77" s="184">
        <f t="shared" ca="1" si="27"/>
        <v>9.4078029966431345</v>
      </c>
      <c r="Q77" s="184">
        <f t="shared" ca="1" si="28"/>
        <v>0</v>
      </c>
      <c r="R77" s="185">
        <f t="shared" ca="1" si="29"/>
        <v>686.77995699999997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686.77995699999997</v>
      </c>
      <c r="C78" s="183">
        <f t="shared" ca="1" si="19"/>
        <v>512.33784792199992</v>
      </c>
      <c r="D78" s="184">
        <f t="shared" ca="1" si="19"/>
        <v>165.03322366710003</v>
      </c>
      <c r="E78" s="184">
        <f t="shared" ca="1" si="19"/>
        <v>9.4088854109</v>
      </c>
      <c r="F78" s="185">
        <f t="shared" ca="1" si="19"/>
        <v>0</v>
      </c>
      <c r="G78" s="186">
        <f t="shared" ca="1" si="16"/>
        <v>686.77995699999997</v>
      </c>
      <c r="H78" s="186">
        <f t="shared" ca="1" si="17"/>
        <v>664.32225200000005</v>
      </c>
      <c r="I78" s="187">
        <f t="shared" ca="1" si="20"/>
        <v>495.58</v>
      </c>
      <c r="J78" s="184">
        <f t="shared" ca="1" si="21"/>
        <v>159.63</v>
      </c>
      <c r="K78" s="184">
        <f t="shared" ca="1" si="22"/>
        <v>9.1</v>
      </c>
      <c r="L78" s="184">
        <f t="shared" ca="1" si="23"/>
        <v>0</v>
      </c>
      <c r="M78" s="185">
        <f t="shared" ca="1" si="24"/>
        <v>664.31000000000006</v>
      </c>
      <c r="N78" s="183">
        <f t="shared" ca="1" si="25"/>
        <v>512.34274825015427</v>
      </c>
      <c r="O78" s="184">
        <f t="shared" ca="1" si="26"/>
        <v>165.02940575320258</v>
      </c>
      <c r="P78" s="184">
        <f t="shared" ca="1" si="27"/>
        <v>9.4078029966431345</v>
      </c>
      <c r="Q78" s="184">
        <f t="shared" ca="1" si="28"/>
        <v>0</v>
      </c>
      <c r="R78" s="185">
        <f t="shared" ca="1" si="29"/>
        <v>686.77995699999997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686.77995699999997</v>
      </c>
      <c r="C79" s="183">
        <f t="shared" ca="1" si="19"/>
        <v>512.33784792199992</v>
      </c>
      <c r="D79" s="184">
        <f t="shared" ca="1" si="19"/>
        <v>165.03322366710003</v>
      </c>
      <c r="E79" s="184">
        <f t="shared" ca="1" si="19"/>
        <v>9.4088854109</v>
      </c>
      <c r="F79" s="185">
        <f t="shared" ca="1" si="19"/>
        <v>0</v>
      </c>
      <c r="G79" s="186">
        <f t="shared" ca="1" si="16"/>
        <v>686.77995699999997</v>
      </c>
      <c r="H79" s="186">
        <f t="shared" ca="1" si="17"/>
        <v>664.32225200000005</v>
      </c>
      <c r="I79" s="187">
        <f t="shared" ca="1" si="20"/>
        <v>495.58</v>
      </c>
      <c r="J79" s="184">
        <f t="shared" ca="1" si="21"/>
        <v>159.63</v>
      </c>
      <c r="K79" s="184">
        <f t="shared" ca="1" si="22"/>
        <v>9.1</v>
      </c>
      <c r="L79" s="184">
        <f t="shared" ca="1" si="23"/>
        <v>0</v>
      </c>
      <c r="M79" s="185">
        <f t="shared" ca="1" si="24"/>
        <v>664.31000000000006</v>
      </c>
      <c r="N79" s="183">
        <f t="shared" ca="1" si="25"/>
        <v>512.34274825015427</v>
      </c>
      <c r="O79" s="184">
        <f t="shared" ca="1" si="26"/>
        <v>165.02940575320258</v>
      </c>
      <c r="P79" s="184">
        <f t="shared" ca="1" si="27"/>
        <v>9.4078029966431345</v>
      </c>
      <c r="Q79" s="184">
        <f t="shared" ca="1" si="28"/>
        <v>0</v>
      </c>
      <c r="R79" s="185">
        <f t="shared" ca="1" si="29"/>
        <v>686.77995699999997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686.77995699999997</v>
      </c>
      <c r="C80" s="183">
        <f t="shared" ca="1" si="19"/>
        <v>512.33784792199992</v>
      </c>
      <c r="D80" s="184">
        <f t="shared" ca="1" si="19"/>
        <v>165.03322366710003</v>
      </c>
      <c r="E80" s="184">
        <f t="shared" ca="1" si="19"/>
        <v>9.4088854109</v>
      </c>
      <c r="F80" s="185">
        <f t="shared" ca="1" si="19"/>
        <v>0</v>
      </c>
      <c r="G80" s="186">
        <f t="shared" ca="1" si="16"/>
        <v>686.77995699999997</v>
      </c>
      <c r="H80" s="186">
        <f t="shared" ca="1" si="17"/>
        <v>664.32225200000005</v>
      </c>
      <c r="I80" s="187">
        <f t="shared" ca="1" si="20"/>
        <v>495.58</v>
      </c>
      <c r="J80" s="184">
        <f t="shared" ca="1" si="21"/>
        <v>159.63</v>
      </c>
      <c r="K80" s="184">
        <f t="shared" ca="1" si="22"/>
        <v>9.1</v>
      </c>
      <c r="L80" s="184">
        <f t="shared" ca="1" si="23"/>
        <v>0</v>
      </c>
      <c r="M80" s="185">
        <f t="shared" ca="1" si="24"/>
        <v>664.31000000000006</v>
      </c>
      <c r="N80" s="183">
        <f t="shared" ca="1" si="25"/>
        <v>512.34274825015427</v>
      </c>
      <c r="O80" s="184">
        <f t="shared" ca="1" si="26"/>
        <v>165.02940575320258</v>
      </c>
      <c r="P80" s="184">
        <f t="shared" ca="1" si="27"/>
        <v>9.4078029966431345</v>
      </c>
      <c r="Q80" s="184">
        <f t="shared" ca="1" si="28"/>
        <v>0</v>
      </c>
      <c r="R80" s="185">
        <f t="shared" ca="1" si="29"/>
        <v>686.77995699999997</v>
      </c>
      <c r="W80" s="46"/>
      <c r="X80" s="46">
        <v>80</v>
      </c>
    </row>
    <row r="81" spans="1:24">
      <c r="A81" s="61" t="s">
        <v>123</v>
      </c>
      <c r="B81" s="178">
        <f t="shared" ca="1" si="18"/>
        <v>686.77995699999997</v>
      </c>
      <c r="C81" s="183">
        <f t="shared" ca="1" si="19"/>
        <v>512.33784792199992</v>
      </c>
      <c r="D81" s="184">
        <f t="shared" ca="1" si="19"/>
        <v>165.03322366710003</v>
      </c>
      <c r="E81" s="184">
        <f t="shared" ca="1" si="19"/>
        <v>9.4088854109</v>
      </c>
      <c r="F81" s="185">
        <f t="shared" ca="1" si="19"/>
        <v>0</v>
      </c>
      <c r="G81" s="186">
        <f t="shared" ca="1" si="16"/>
        <v>686.77995699999997</v>
      </c>
      <c r="H81" s="186">
        <f t="shared" ca="1" si="17"/>
        <v>664.32225200000005</v>
      </c>
      <c r="I81" s="187">
        <f t="shared" ca="1" si="20"/>
        <v>495.58</v>
      </c>
      <c r="J81" s="184">
        <f t="shared" ca="1" si="21"/>
        <v>159.63</v>
      </c>
      <c r="K81" s="184">
        <f t="shared" ca="1" si="22"/>
        <v>9.1</v>
      </c>
      <c r="L81" s="184">
        <f t="shared" ca="1" si="23"/>
        <v>0</v>
      </c>
      <c r="M81" s="185">
        <f t="shared" ca="1" si="24"/>
        <v>664.31000000000006</v>
      </c>
      <c r="N81" s="183">
        <f t="shared" ca="1" si="25"/>
        <v>512.34274825015427</v>
      </c>
      <c r="O81" s="184">
        <f t="shared" ca="1" si="26"/>
        <v>165.02940575320258</v>
      </c>
      <c r="P81" s="184">
        <f t="shared" ca="1" si="27"/>
        <v>9.4078029966431345</v>
      </c>
      <c r="Q81" s="184">
        <f t="shared" ca="1" si="28"/>
        <v>0</v>
      </c>
      <c r="R81" s="185">
        <f t="shared" ca="1" si="29"/>
        <v>686.77995699999997</v>
      </c>
      <c r="W81" s="46"/>
      <c r="X81" s="46">
        <v>81</v>
      </c>
    </row>
    <row r="82" spans="1:24">
      <c r="A82" s="61" t="s">
        <v>124</v>
      </c>
      <c r="B82" s="178">
        <f t="shared" ca="1" si="18"/>
        <v>686.77995699999997</v>
      </c>
      <c r="C82" s="183">
        <f t="shared" ca="1" si="19"/>
        <v>512.33784792199992</v>
      </c>
      <c r="D82" s="184">
        <f t="shared" ca="1" si="19"/>
        <v>165.03322366710003</v>
      </c>
      <c r="E82" s="184">
        <f t="shared" ca="1" si="19"/>
        <v>9.4088854109</v>
      </c>
      <c r="F82" s="185">
        <f t="shared" ca="1" si="19"/>
        <v>0</v>
      </c>
      <c r="G82" s="186">
        <f t="shared" ca="1" si="16"/>
        <v>686.77995699999997</v>
      </c>
      <c r="H82" s="186">
        <f t="shared" ca="1" si="17"/>
        <v>664.32225200000005</v>
      </c>
      <c r="I82" s="187">
        <f t="shared" ca="1" si="20"/>
        <v>495.58</v>
      </c>
      <c r="J82" s="184">
        <f t="shared" ca="1" si="21"/>
        <v>159.63</v>
      </c>
      <c r="K82" s="184">
        <f t="shared" ca="1" si="22"/>
        <v>9.1</v>
      </c>
      <c r="L82" s="184">
        <f t="shared" ca="1" si="23"/>
        <v>0</v>
      </c>
      <c r="M82" s="185">
        <f t="shared" ca="1" si="24"/>
        <v>664.31000000000006</v>
      </c>
      <c r="N82" s="183">
        <f t="shared" ca="1" si="25"/>
        <v>512.34274825015427</v>
      </c>
      <c r="O82" s="184">
        <f t="shared" ca="1" si="26"/>
        <v>165.02940575320258</v>
      </c>
      <c r="P82" s="184">
        <f t="shared" ca="1" si="27"/>
        <v>9.4078029966431345</v>
      </c>
      <c r="Q82" s="184">
        <f t="shared" ca="1" si="28"/>
        <v>0</v>
      </c>
      <c r="R82" s="185">
        <f t="shared" ca="1" si="29"/>
        <v>686.77995699999997</v>
      </c>
      <c r="W82" s="46"/>
      <c r="X82" s="46">
        <v>82</v>
      </c>
    </row>
    <row r="83" spans="1:24">
      <c r="A83" s="61" t="s">
        <v>125</v>
      </c>
      <c r="B83" s="178">
        <f t="shared" ca="1" si="18"/>
        <v>686.77995699999997</v>
      </c>
      <c r="C83" s="183">
        <f t="shared" ca="1" si="19"/>
        <v>512.33784792199992</v>
      </c>
      <c r="D83" s="184">
        <f t="shared" ca="1" si="19"/>
        <v>165.03322366710003</v>
      </c>
      <c r="E83" s="184">
        <f t="shared" ca="1" si="19"/>
        <v>9.4088854109</v>
      </c>
      <c r="F83" s="185">
        <f t="shared" ca="1" si="19"/>
        <v>0</v>
      </c>
      <c r="G83" s="186">
        <f t="shared" ca="1" si="16"/>
        <v>686.77995699999997</v>
      </c>
      <c r="H83" s="186">
        <f t="shared" ca="1" si="17"/>
        <v>664.32225200000005</v>
      </c>
      <c r="I83" s="187">
        <f t="shared" ca="1" si="20"/>
        <v>495.58</v>
      </c>
      <c r="J83" s="184">
        <f t="shared" ca="1" si="21"/>
        <v>159.63</v>
      </c>
      <c r="K83" s="184">
        <f t="shared" ca="1" si="22"/>
        <v>9.1</v>
      </c>
      <c r="L83" s="184">
        <f t="shared" ca="1" si="23"/>
        <v>0</v>
      </c>
      <c r="M83" s="185">
        <f t="shared" ca="1" si="24"/>
        <v>664.31000000000006</v>
      </c>
      <c r="N83" s="183">
        <f t="shared" ca="1" si="25"/>
        <v>512.34274825015427</v>
      </c>
      <c r="O83" s="184">
        <f t="shared" ca="1" si="26"/>
        <v>165.02940575320258</v>
      </c>
      <c r="P83" s="184">
        <f t="shared" ca="1" si="27"/>
        <v>9.4078029966431345</v>
      </c>
      <c r="Q83" s="184">
        <f t="shared" ca="1" si="28"/>
        <v>0</v>
      </c>
      <c r="R83" s="185">
        <f t="shared" ca="1" si="29"/>
        <v>686.77995699999997</v>
      </c>
      <c r="W83" s="46"/>
      <c r="X83" s="46">
        <v>83</v>
      </c>
    </row>
    <row r="84" spans="1:24">
      <c r="A84" s="61" t="s">
        <v>126</v>
      </c>
      <c r="B84" s="178">
        <f t="shared" ca="1" si="18"/>
        <v>686.77995699999997</v>
      </c>
      <c r="C84" s="183">
        <f t="shared" ca="1" si="19"/>
        <v>512.33784792199992</v>
      </c>
      <c r="D84" s="184">
        <f t="shared" ca="1" si="19"/>
        <v>165.03322366710003</v>
      </c>
      <c r="E84" s="184">
        <f t="shared" ca="1" si="19"/>
        <v>9.4088854109</v>
      </c>
      <c r="F84" s="185">
        <f t="shared" ca="1" si="19"/>
        <v>0</v>
      </c>
      <c r="G84" s="186">
        <f t="shared" ca="1" si="16"/>
        <v>686.77995699999997</v>
      </c>
      <c r="H84" s="186">
        <f t="shared" ca="1" si="17"/>
        <v>664.32225200000005</v>
      </c>
      <c r="I84" s="187">
        <f t="shared" ca="1" si="20"/>
        <v>495.58</v>
      </c>
      <c r="J84" s="184">
        <f t="shared" ca="1" si="21"/>
        <v>159.63</v>
      </c>
      <c r="K84" s="184">
        <f t="shared" ca="1" si="22"/>
        <v>9.1</v>
      </c>
      <c r="L84" s="184">
        <f t="shared" ca="1" si="23"/>
        <v>0</v>
      </c>
      <c r="M84" s="185">
        <f t="shared" ca="1" si="24"/>
        <v>664.31000000000006</v>
      </c>
      <c r="N84" s="183">
        <f t="shared" ca="1" si="25"/>
        <v>512.34274825015427</v>
      </c>
      <c r="O84" s="184">
        <f t="shared" ca="1" si="26"/>
        <v>165.02940575320258</v>
      </c>
      <c r="P84" s="184">
        <f t="shared" ca="1" si="27"/>
        <v>9.4078029966431345</v>
      </c>
      <c r="Q84" s="184">
        <f t="shared" ca="1" si="28"/>
        <v>0</v>
      </c>
      <c r="R84" s="185">
        <f t="shared" ca="1" si="29"/>
        <v>686.77995699999997</v>
      </c>
      <c r="W84" s="46"/>
      <c r="X84" s="46">
        <v>84</v>
      </c>
    </row>
    <row r="85" spans="1:24">
      <c r="A85" s="61" t="s">
        <v>127</v>
      </c>
      <c r="B85" s="178">
        <f t="shared" ca="1" si="18"/>
        <v>686.77995699999997</v>
      </c>
      <c r="C85" s="183">
        <f t="shared" ca="1" si="19"/>
        <v>512.33784792199992</v>
      </c>
      <c r="D85" s="184">
        <f t="shared" ca="1" si="19"/>
        <v>165.03322366710003</v>
      </c>
      <c r="E85" s="184">
        <f t="shared" ca="1" si="19"/>
        <v>9.4088854109</v>
      </c>
      <c r="F85" s="185">
        <f t="shared" ca="1" si="19"/>
        <v>0</v>
      </c>
      <c r="G85" s="186">
        <f t="shared" ca="1" si="16"/>
        <v>686.77995699999997</v>
      </c>
      <c r="H85" s="186">
        <f t="shared" ca="1" si="17"/>
        <v>664.32225200000005</v>
      </c>
      <c r="I85" s="187">
        <f t="shared" ca="1" si="20"/>
        <v>495.58</v>
      </c>
      <c r="J85" s="184">
        <f t="shared" ca="1" si="21"/>
        <v>159.63</v>
      </c>
      <c r="K85" s="184">
        <f t="shared" ca="1" si="22"/>
        <v>9.1</v>
      </c>
      <c r="L85" s="184">
        <f t="shared" ca="1" si="23"/>
        <v>0</v>
      </c>
      <c r="M85" s="185">
        <f t="shared" ca="1" si="24"/>
        <v>664.31000000000006</v>
      </c>
      <c r="N85" s="183">
        <f t="shared" ca="1" si="25"/>
        <v>512.34274825015427</v>
      </c>
      <c r="O85" s="184">
        <f t="shared" ca="1" si="26"/>
        <v>165.02940575320258</v>
      </c>
      <c r="P85" s="184">
        <f t="shared" ca="1" si="27"/>
        <v>9.4078029966431345</v>
      </c>
      <c r="Q85" s="184">
        <f t="shared" ca="1" si="28"/>
        <v>0</v>
      </c>
      <c r="R85" s="185">
        <f t="shared" ca="1" si="29"/>
        <v>686.77995699999997</v>
      </c>
      <c r="W85" s="46"/>
      <c r="X85" s="46">
        <v>85</v>
      </c>
    </row>
    <row r="86" spans="1:24">
      <c r="A86" s="61" t="s">
        <v>128</v>
      </c>
      <c r="B86" s="178">
        <f t="shared" ca="1" si="18"/>
        <v>686.77995699999997</v>
      </c>
      <c r="C86" s="183">
        <f t="shared" ca="1" si="19"/>
        <v>512.33784792199992</v>
      </c>
      <c r="D86" s="184">
        <f t="shared" ca="1" si="19"/>
        <v>165.03322366710003</v>
      </c>
      <c r="E86" s="184">
        <f t="shared" ca="1" si="19"/>
        <v>9.4088854109</v>
      </c>
      <c r="F86" s="185">
        <f t="shared" ca="1" si="19"/>
        <v>0</v>
      </c>
      <c r="G86" s="186">
        <f t="shared" ca="1" si="16"/>
        <v>686.77995699999997</v>
      </c>
      <c r="H86" s="186">
        <f t="shared" ca="1" si="17"/>
        <v>664.32225200000005</v>
      </c>
      <c r="I86" s="187">
        <f t="shared" ca="1" si="20"/>
        <v>495.58</v>
      </c>
      <c r="J86" s="184">
        <f t="shared" ca="1" si="21"/>
        <v>159.63</v>
      </c>
      <c r="K86" s="184">
        <f t="shared" ca="1" si="22"/>
        <v>9.1</v>
      </c>
      <c r="L86" s="184">
        <f t="shared" ca="1" si="23"/>
        <v>0</v>
      </c>
      <c r="M86" s="185">
        <f t="shared" ca="1" si="24"/>
        <v>664.31000000000006</v>
      </c>
      <c r="N86" s="183">
        <f t="shared" ca="1" si="25"/>
        <v>512.34274825015427</v>
      </c>
      <c r="O86" s="184">
        <f t="shared" ca="1" si="26"/>
        <v>165.02940575320258</v>
      </c>
      <c r="P86" s="184">
        <f t="shared" ca="1" si="27"/>
        <v>9.4078029966431345</v>
      </c>
      <c r="Q86" s="184">
        <f t="shared" ca="1" si="28"/>
        <v>0</v>
      </c>
      <c r="R86" s="185">
        <f t="shared" ca="1" si="29"/>
        <v>686.77995699999997</v>
      </c>
      <c r="W86" s="46"/>
      <c r="X86" s="46">
        <v>86</v>
      </c>
    </row>
    <row r="87" spans="1:24">
      <c r="A87" s="61" t="s">
        <v>129</v>
      </c>
      <c r="B87" s="178">
        <f t="shared" ca="1" si="18"/>
        <v>686.77995699999997</v>
      </c>
      <c r="C87" s="183">
        <f t="shared" ca="1" si="19"/>
        <v>512.33784792199992</v>
      </c>
      <c r="D87" s="184">
        <f t="shared" ca="1" si="19"/>
        <v>165.03322366710003</v>
      </c>
      <c r="E87" s="184">
        <f t="shared" ca="1" si="19"/>
        <v>9.4088854109</v>
      </c>
      <c r="F87" s="185">
        <f t="shared" ca="1" si="19"/>
        <v>0</v>
      </c>
      <c r="G87" s="186">
        <f t="shared" ca="1" si="16"/>
        <v>686.77995699999997</v>
      </c>
      <c r="H87" s="186">
        <f t="shared" ca="1" si="17"/>
        <v>664.32225200000005</v>
      </c>
      <c r="I87" s="187">
        <f t="shared" ca="1" si="20"/>
        <v>495.58</v>
      </c>
      <c r="J87" s="184">
        <f t="shared" ca="1" si="21"/>
        <v>159.63</v>
      </c>
      <c r="K87" s="184">
        <f t="shared" ca="1" si="22"/>
        <v>9.1</v>
      </c>
      <c r="L87" s="184">
        <f t="shared" ca="1" si="23"/>
        <v>0</v>
      </c>
      <c r="M87" s="185">
        <f t="shared" ca="1" si="24"/>
        <v>664.31000000000006</v>
      </c>
      <c r="N87" s="183">
        <f t="shared" ca="1" si="25"/>
        <v>512.34274825015427</v>
      </c>
      <c r="O87" s="184">
        <f t="shared" ca="1" si="26"/>
        <v>165.02940575320258</v>
      </c>
      <c r="P87" s="184">
        <f t="shared" ca="1" si="27"/>
        <v>9.4078029966431345</v>
      </c>
      <c r="Q87" s="184">
        <f t="shared" ca="1" si="28"/>
        <v>0</v>
      </c>
      <c r="R87" s="185">
        <f t="shared" ca="1" si="29"/>
        <v>686.77995699999997</v>
      </c>
      <c r="W87" s="46"/>
      <c r="X87" s="46">
        <v>87</v>
      </c>
    </row>
    <row r="88" spans="1:24">
      <c r="A88" s="61" t="s">
        <v>130</v>
      </c>
      <c r="B88" s="178">
        <f t="shared" ca="1" si="18"/>
        <v>686.77995699999997</v>
      </c>
      <c r="C88" s="183">
        <f t="shared" ca="1" si="19"/>
        <v>512.33784792199992</v>
      </c>
      <c r="D88" s="184">
        <f t="shared" ca="1" si="19"/>
        <v>165.03322366710003</v>
      </c>
      <c r="E88" s="184">
        <f t="shared" ca="1" si="19"/>
        <v>9.4088854109</v>
      </c>
      <c r="F88" s="185">
        <f t="shared" ca="1" si="19"/>
        <v>0</v>
      </c>
      <c r="G88" s="186">
        <f t="shared" ca="1" si="16"/>
        <v>686.77995699999997</v>
      </c>
      <c r="H88" s="186">
        <f t="shared" ca="1" si="17"/>
        <v>664.32225200000005</v>
      </c>
      <c r="I88" s="187">
        <f t="shared" ca="1" si="20"/>
        <v>495.58</v>
      </c>
      <c r="J88" s="184">
        <f t="shared" ca="1" si="21"/>
        <v>159.63</v>
      </c>
      <c r="K88" s="184">
        <f t="shared" ca="1" si="22"/>
        <v>9.1</v>
      </c>
      <c r="L88" s="184">
        <f t="shared" ca="1" si="23"/>
        <v>0</v>
      </c>
      <c r="M88" s="185">
        <f t="shared" ca="1" si="24"/>
        <v>664.31000000000006</v>
      </c>
      <c r="N88" s="183">
        <f t="shared" ca="1" si="25"/>
        <v>512.34274825015427</v>
      </c>
      <c r="O88" s="184">
        <f t="shared" ca="1" si="26"/>
        <v>165.02940575320258</v>
      </c>
      <c r="P88" s="184">
        <f t="shared" ca="1" si="27"/>
        <v>9.4078029966431345</v>
      </c>
      <c r="Q88" s="184">
        <f t="shared" ca="1" si="28"/>
        <v>0</v>
      </c>
      <c r="R88" s="185">
        <f t="shared" ca="1" si="29"/>
        <v>686.77995699999997</v>
      </c>
      <c r="W88" s="46"/>
      <c r="X88" s="46">
        <v>88</v>
      </c>
    </row>
    <row r="89" spans="1:24">
      <c r="A89" s="61" t="s">
        <v>131</v>
      </c>
      <c r="B89" s="178">
        <f t="shared" ca="1" si="18"/>
        <v>686.77995699999997</v>
      </c>
      <c r="C89" s="183">
        <f t="shared" ca="1" si="19"/>
        <v>512.33784792199992</v>
      </c>
      <c r="D89" s="184">
        <f t="shared" ca="1" si="19"/>
        <v>165.03322366710003</v>
      </c>
      <c r="E89" s="184">
        <f t="shared" ca="1" si="19"/>
        <v>9.4088854109</v>
      </c>
      <c r="F89" s="185">
        <f t="shared" ca="1" si="19"/>
        <v>0</v>
      </c>
      <c r="G89" s="186">
        <f t="shared" ca="1" si="16"/>
        <v>686.77995699999997</v>
      </c>
      <c r="H89" s="186">
        <f t="shared" ca="1" si="17"/>
        <v>664.32225200000005</v>
      </c>
      <c r="I89" s="187">
        <f t="shared" ca="1" si="20"/>
        <v>495.58</v>
      </c>
      <c r="J89" s="184">
        <f t="shared" ca="1" si="21"/>
        <v>159.63</v>
      </c>
      <c r="K89" s="184">
        <f t="shared" ca="1" si="22"/>
        <v>9.1</v>
      </c>
      <c r="L89" s="184">
        <f t="shared" ca="1" si="23"/>
        <v>0</v>
      </c>
      <c r="M89" s="185">
        <f t="shared" ca="1" si="24"/>
        <v>664.31000000000006</v>
      </c>
      <c r="N89" s="183">
        <f t="shared" ca="1" si="25"/>
        <v>512.34274825015427</v>
      </c>
      <c r="O89" s="184">
        <f t="shared" ca="1" si="26"/>
        <v>165.02940575320258</v>
      </c>
      <c r="P89" s="184">
        <f t="shared" ca="1" si="27"/>
        <v>9.4078029966431345</v>
      </c>
      <c r="Q89" s="184">
        <f t="shared" ca="1" si="28"/>
        <v>0</v>
      </c>
      <c r="R89" s="185">
        <f t="shared" ca="1" si="29"/>
        <v>686.77995699999997</v>
      </c>
      <c r="W89" s="46"/>
      <c r="X89" s="46">
        <v>89</v>
      </c>
    </row>
    <row r="90" spans="1:24">
      <c r="A90" s="61" t="s">
        <v>132</v>
      </c>
      <c r="B90" s="178">
        <f t="shared" ca="1" si="18"/>
        <v>686.77995699999997</v>
      </c>
      <c r="C90" s="183">
        <f t="shared" ca="1" si="19"/>
        <v>512.33784792199992</v>
      </c>
      <c r="D90" s="184">
        <f t="shared" ca="1" si="19"/>
        <v>165.03322366710003</v>
      </c>
      <c r="E90" s="184">
        <f t="shared" ca="1" si="19"/>
        <v>9.4088854109</v>
      </c>
      <c r="F90" s="185">
        <f t="shared" ca="1" si="19"/>
        <v>0</v>
      </c>
      <c r="G90" s="186">
        <f t="shared" ca="1" si="16"/>
        <v>686.77995699999997</v>
      </c>
      <c r="H90" s="186">
        <f t="shared" ca="1" si="17"/>
        <v>664.32225200000005</v>
      </c>
      <c r="I90" s="187">
        <f t="shared" ca="1" si="20"/>
        <v>495.58</v>
      </c>
      <c r="J90" s="184">
        <f t="shared" ca="1" si="21"/>
        <v>159.63</v>
      </c>
      <c r="K90" s="184">
        <f t="shared" ca="1" si="22"/>
        <v>9.1</v>
      </c>
      <c r="L90" s="184">
        <f t="shared" ca="1" si="23"/>
        <v>0</v>
      </c>
      <c r="M90" s="185">
        <f t="shared" ca="1" si="24"/>
        <v>664.31000000000006</v>
      </c>
      <c r="N90" s="183">
        <f t="shared" ca="1" si="25"/>
        <v>512.34274825015427</v>
      </c>
      <c r="O90" s="184">
        <f t="shared" ca="1" si="26"/>
        <v>165.02940575320258</v>
      </c>
      <c r="P90" s="184">
        <f t="shared" ca="1" si="27"/>
        <v>9.4078029966431345</v>
      </c>
      <c r="Q90" s="184">
        <f t="shared" ca="1" si="28"/>
        <v>0</v>
      </c>
      <c r="R90" s="185">
        <f t="shared" ca="1" si="29"/>
        <v>686.77995699999997</v>
      </c>
      <c r="W90" s="46"/>
      <c r="X90" s="46">
        <v>90</v>
      </c>
    </row>
    <row r="91" spans="1:24">
      <c r="A91" s="61" t="s">
        <v>133</v>
      </c>
      <c r="B91" s="178">
        <f t="shared" ca="1" si="18"/>
        <v>686.77995699999997</v>
      </c>
      <c r="C91" s="183">
        <f t="shared" ca="1" si="19"/>
        <v>512.33784792199992</v>
      </c>
      <c r="D91" s="184">
        <f t="shared" ca="1" si="19"/>
        <v>165.03322366710003</v>
      </c>
      <c r="E91" s="184">
        <f t="shared" ca="1" si="19"/>
        <v>9.4088854109</v>
      </c>
      <c r="F91" s="185">
        <f t="shared" ca="1" si="19"/>
        <v>0</v>
      </c>
      <c r="G91" s="186">
        <f t="shared" ca="1" si="16"/>
        <v>686.77995699999997</v>
      </c>
      <c r="H91" s="186">
        <f t="shared" ca="1" si="17"/>
        <v>664.32225200000005</v>
      </c>
      <c r="I91" s="187">
        <f t="shared" ca="1" si="20"/>
        <v>495.58</v>
      </c>
      <c r="J91" s="184">
        <f t="shared" ca="1" si="21"/>
        <v>159.63</v>
      </c>
      <c r="K91" s="184">
        <f t="shared" ca="1" si="22"/>
        <v>9.1</v>
      </c>
      <c r="L91" s="184">
        <f t="shared" ca="1" si="23"/>
        <v>0</v>
      </c>
      <c r="M91" s="185">
        <f t="shared" ca="1" si="24"/>
        <v>664.31000000000006</v>
      </c>
      <c r="N91" s="183">
        <f t="shared" ca="1" si="25"/>
        <v>512.34274825015427</v>
      </c>
      <c r="O91" s="184">
        <f t="shared" ca="1" si="26"/>
        <v>165.02940575320258</v>
      </c>
      <c r="P91" s="184">
        <f t="shared" ca="1" si="27"/>
        <v>9.4078029966431345</v>
      </c>
      <c r="Q91" s="184">
        <f t="shared" ca="1" si="28"/>
        <v>0</v>
      </c>
      <c r="R91" s="185">
        <f t="shared" ca="1" si="29"/>
        <v>686.77995699999997</v>
      </c>
      <c r="W91" s="46"/>
      <c r="X91" s="46">
        <v>91</v>
      </c>
    </row>
    <row r="92" spans="1:24">
      <c r="A92" s="61" t="s">
        <v>134</v>
      </c>
      <c r="B92" s="178">
        <f t="shared" ca="1" si="18"/>
        <v>686.77995699999997</v>
      </c>
      <c r="C92" s="183">
        <f t="shared" ca="1" si="19"/>
        <v>512.33784792199992</v>
      </c>
      <c r="D92" s="184">
        <f t="shared" ca="1" si="19"/>
        <v>165.03322366710003</v>
      </c>
      <c r="E92" s="184">
        <f t="shared" ca="1" si="19"/>
        <v>9.4088854109</v>
      </c>
      <c r="F92" s="185">
        <f t="shared" ca="1" si="19"/>
        <v>0</v>
      </c>
      <c r="G92" s="186">
        <f t="shared" ca="1" si="16"/>
        <v>686.77995699999997</v>
      </c>
      <c r="H92" s="186">
        <f t="shared" ca="1" si="17"/>
        <v>664.32225200000005</v>
      </c>
      <c r="I92" s="187">
        <f t="shared" ca="1" si="20"/>
        <v>495.58</v>
      </c>
      <c r="J92" s="184">
        <f t="shared" ca="1" si="21"/>
        <v>159.63</v>
      </c>
      <c r="K92" s="184">
        <f t="shared" ca="1" si="22"/>
        <v>9.1</v>
      </c>
      <c r="L92" s="184">
        <f t="shared" ca="1" si="23"/>
        <v>0</v>
      </c>
      <c r="M92" s="185">
        <f t="shared" ca="1" si="24"/>
        <v>664.31000000000006</v>
      </c>
      <c r="N92" s="183">
        <f t="shared" ca="1" si="25"/>
        <v>512.34274825015427</v>
      </c>
      <c r="O92" s="184">
        <f t="shared" ca="1" si="26"/>
        <v>165.02940575320258</v>
      </c>
      <c r="P92" s="184">
        <f t="shared" ca="1" si="27"/>
        <v>9.4078029966431345</v>
      </c>
      <c r="Q92" s="184">
        <f t="shared" ca="1" si="28"/>
        <v>0</v>
      </c>
      <c r="R92" s="185">
        <f t="shared" ca="1" si="29"/>
        <v>686.77995699999997</v>
      </c>
      <c r="W92" s="46"/>
      <c r="X92" s="46">
        <v>92</v>
      </c>
    </row>
    <row r="93" spans="1:24">
      <c r="A93" s="61" t="s">
        <v>135</v>
      </c>
      <c r="B93" s="178">
        <f t="shared" ca="1" si="18"/>
        <v>686.77995699999997</v>
      </c>
      <c r="C93" s="183">
        <f t="shared" ca="1" si="19"/>
        <v>512.33784792199992</v>
      </c>
      <c r="D93" s="184">
        <f t="shared" ca="1" si="19"/>
        <v>165.03322366710003</v>
      </c>
      <c r="E93" s="184">
        <f t="shared" ca="1" si="19"/>
        <v>9.4088854109</v>
      </c>
      <c r="F93" s="185">
        <f t="shared" ca="1" si="19"/>
        <v>0</v>
      </c>
      <c r="G93" s="186">
        <f t="shared" ca="1" si="16"/>
        <v>686.77995699999997</v>
      </c>
      <c r="H93" s="186">
        <f t="shared" ca="1" si="17"/>
        <v>664.32225200000005</v>
      </c>
      <c r="I93" s="187">
        <f t="shared" ca="1" si="20"/>
        <v>495.58</v>
      </c>
      <c r="J93" s="184">
        <f t="shared" ca="1" si="21"/>
        <v>159.63</v>
      </c>
      <c r="K93" s="184">
        <f t="shared" ca="1" si="22"/>
        <v>9.1</v>
      </c>
      <c r="L93" s="184">
        <f t="shared" ca="1" si="23"/>
        <v>0</v>
      </c>
      <c r="M93" s="185">
        <f t="shared" ca="1" si="24"/>
        <v>664.31000000000006</v>
      </c>
      <c r="N93" s="183">
        <f t="shared" ca="1" si="25"/>
        <v>512.34274825015427</v>
      </c>
      <c r="O93" s="184">
        <f t="shared" ca="1" si="26"/>
        <v>165.02940575320258</v>
      </c>
      <c r="P93" s="184">
        <f t="shared" ca="1" si="27"/>
        <v>9.4078029966431345</v>
      </c>
      <c r="Q93" s="184">
        <f t="shared" ca="1" si="28"/>
        <v>0</v>
      </c>
      <c r="R93" s="185">
        <f t="shared" ca="1" si="29"/>
        <v>686.77995699999997</v>
      </c>
      <c r="W93" s="46"/>
      <c r="X93" s="46">
        <v>93</v>
      </c>
    </row>
    <row r="94" spans="1:24">
      <c r="A94" s="61" t="s">
        <v>136</v>
      </c>
      <c r="B94" s="178">
        <f t="shared" ca="1" si="18"/>
        <v>686.77995699999997</v>
      </c>
      <c r="C94" s="183">
        <f t="shared" ca="1" si="19"/>
        <v>512.33784792199992</v>
      </c>
      <c r="D94" s="184">
        <f t="shared" ca="1" si="19"/>
        <v>165.03322366710003</v>
      </c>
      <c r="E94" s="184">
        <f t="shared" ca="1" si="19"/>
        <v>9.4088854109</v>
      </c>
      <c r="F94" s="185">
        <f t="shared" ca="1" si="19"/>
        <v>0</v>
      </c>
      <c r="G94" s="186">
        <f t="shared" ca="1" si="16"/>
        <v>686.77995699999997</v>
      </c>
      <c r="H94" s="186">
        <f t="shared" ca="1" si="17"/>
        <v>664.32225200000005</v>
      </c>
      <c r="I94" s="187">
        <f t="shared" ca="1" si="20"/>
        <v>495.58</v>
      </c>
      <c r="J94" s="184">
        <f t="shared" ca="1" si="21"/>
        <v>159.63</v>
      </c>
      <c r="K94" s="184">
        <f t="shared" ca="1" si="22"/>
        <v>9.1</v>
      </c>
      <c r="L94" s="184">
        <f t="shared" ca="1" si="23"/>
        <v>0</v>
      </c>
      <c r="M94" s="185">
        <f t="shared" ca="1" si="24"/>
        <v>664.31000000000006</v>
      </c>
      <c r="N94" s="183">
        <f t="shared" ca="1" si="25"/>
        <v>512.34274825015427</v>
      </c>
      <c r="O94" s="184">
        <f t="shared" ca="1" si="26"/>
        <v>165.02940575320258</v>
      </c>
      <c r="P94" s="184">
        <f t="shared" ca="1" si="27"/>
        <v>9.4078029966431345</v>
      </c>
      <c r="Q94" s="184">
        <f t="shared" ca="1" si="28"/>
        <v>0</v>
      </c>
      <c r="R94" s="185">
        <f t="shared" ca="1" si="29"/>
        <v>686.77995699999997</v>
      </c>
      <c r="W94" s="46"/>
      <c r="X94" s="46">
        <v>94</v>
      </c>
    </row>
    <row r="95" spans="1:24">
      <c r="A95" s="61" t="s">
        <v>137</v>
      </c>
      <c r="B95" s="178">
        <f t="shared" ca="1" si="18"/>
        <v>686.77995699999997</v>
      </c>
      <c r="C95" s="183">
        <f t="shared" ca="1" si="19"/>
        <v>512.33784792199992</v>
      </c>
      <c r="D95" s="184">
        <f t="shared" ca="1" si="19"/>
        <v>165.03322366710003</v>
      </c>
      <c r="E95" s="184">
        <f t="shared" ca="1" si="19"/>
        <v>9.4088854109</v>
      </c>
      <c r="F95" s="185">
        <f t="shared" ca="1" si="19"/>
        <v>0</v>
      </c>
      <c r="G95" s="186">
        <f t="shared" ca="1" si="16"/>
        <v>686.77995699999997</v>
      </c>
      <c r="H95" s="186">
        <f t="shared" ca="1" si="17"/>
        <v>664.32225200000005</v>
      </c>
      <c r="I95" s="187">
        <f t="shared" ca="1" si="20"/>
        <v>495.58</v>
      </c>
      <c r="J95" s="184">
        <f t="shared" ca="1" si="21"/>
        <v>159.63</v>
      </c>
      <c r="K95" s="184">
        <f t="shared" ca="1" si="22"/>
        <v>9.1</v>
      </c>
      <c r="L95" s="184">
        <f t="shared" ca="1" si="23"/>
        <v>0</v>
      </c>
      <c r="M95" s="185">
        <f t="shared" ca="1" si="24"/>
        <v>664.31000000000006</v>
      </c>
      <c r="N95" s="183">
        <f t="shared" ca="1" si="25"/>
        <v>512.34274825015427</v>
      </c>
      <c r="O95" s="184">
        <f t="shared" ca="1" si="26"/>
        <v>165.02940575320258</v>
      </c>
      <c r="P95" s="184">
        <f t="shared" ca="1" si="27"/>
        <v>9.4078029966431345</v>
      </c>
      <c r="Q95" s="184">
        <f t="shared" ca="1" si="28"/>
        <v>0</v>
      </c>
      <c r="R95" s="185">
        <f t="shared" ca="1" si="29"/>
        <v>686.77995699999997</v>
      </c>
      <c r="W95" s="46"/>
      <c r="X95" s="46">
        <v>95</v>
      </c>
    </row>
    <row r="96" spans="1:24">
      <c r="A96" s="61" t="s">
        <v>138</v>
      </c>
      <c r="B96" s="178">
        <f t="shared" ca="1" si="18"/>
        <v>686.77995699999997</v>
      </c>
      <c r="C96" s="183">
        <f t="shared" ca="1" si="19"/>
        <v>512.33784792199992</v>
      </c>
      <c r="D96" s="184">
        <f t="shared" ca="1" si="19"/>
        <v>165.03322366710003</v>
      </c>
      <c r="E96" s="184">
        <f t="shared" ca="1" si="19"/>
        <v>9.4088854109</v>
      </c>
      <c r="F96" s="185">
        <f t="shared" ca="1" si="19"/>
        <v>0</v>
      </c>
      <c r="G96" s="186">
        <f t="shared" ca="1" si="16"/>
        <v>686.77995699999997</v>
      </c>
      <c r="H96" s="186">
        <f t="shared" ca="1" si="17"/>
        <v>664.32225200000005</v>
      </c>
      <c r="I96" s="187">
        <f t="shared" ca="1" si="20"/>
        <v>495.58</v>
      </c>
      <c r="J96" s="184">
        <f t="shared" ca="1" si="21"/>
        <v>159.63</v>
      </c>
      <c r="K96" s="184">
        <f t="shared" ca="1" si="22"/>
        <v>9.1</v>
      </c>
      <c r="L96" s="184">
        <f t="shared" ca="1" si="23"/>
        <v>0</v>
      </c>
      <c r="M96" s="185">
        <f t="shared" ca="1" si="24"/>
        <v>664.31000000000006</v>
      </c>
      <c r="N96" s="183">
        <f t="shared" ca="1" si="25"/>
        <v>512.34274825015427</v>
      </c>
      <c r="O96" s="184">
        <f t="shared" ca="1" si="26"/>
        <v>165.02940575320258</v>
      </c>
      <c r="P96" s="184">
        <f t="shared" ca="1" si="27"/>
        <v>9.4078029966431345</v>
      </c>
      <c r="Q96" s="184">
        <f t="shared" ca="1" si="28"/>
        <v>0</v>
      </c>
      <c r="R96" s="185">
        <f t="shared" ca="1" si="29"/>
        <v>686.77995699999997</v>
      </c>
      <c r="W96" s="46"/>
      <c r="X96" s="46">
        <v>96</v>
      </c>
    </row>
    <row r="97" spans="1:24">
      <c r="A97" s="61" t="s">
        <v>139</v>
      </c>
      <c r="B97" s="178">
        <f t="shared" ca="1" si="18"/>
        <v>686.77995699999997</v>
      </c>
      <c r="C97" s="183">
        <f t="shared" ca="1" si="19"/>
        <v>512.33784792199992</v>
      </c>
      <c r="D97" s="184">
        <f t="shared" ca="1" si="19"/>
        <v>165.03322366710003</v>
      </c>
      <c r="E97" s="184">
        <f t="shared" ca="1" si="19"/>
        <v>9.4088854109</v>
      </c>
      <c r="F97" s="185">
        <f t="shared" ca="1" si="19"/>
        <v>0</v>
      </c>
      <c r="G97" s="186">
        <f t="shared" ca="1" si="16"/>
        <v>686.77995699999997</v>
      </c>
      <c r="H97" s="186">
        <f t="shared" ca="1" si="17"/>
        <v>664.32225200000005</v>
      </c>
      <c r="I97" s="187">
        <f t="shared" ca="1" si="20"/>
        <v>495.58</v>
      </c>
      <c r="J97" s="184">
        <f t="shared" ca="1" si="21"/>
        <v>159.63</v>
      </c>
      <c r="K97" s="184">
        <f t="shared" ca="1" si="22"/>
        <v>9.1</v>
      </c>
      <c r="L97" s="184">
        <f t="shared" ca="1" si="23"/>
        <v>0</v>
      </c>
      <c r="M97" s="185">
        <f t="shared" ca="1" si="24"/>
        <v>664.31000000000006</v>
      </c>
      <c r="N97" s="183">
        <f t="shared" ca="1" si="25"/>
        <v>512.34274825015427</v>
      </c>
      <c r="O97" s="184">
        <f t="shared" ca="1" si="26"/>
        <v>165.02940575320258</v>
      </c>
      <c r="P97" s="184">
        <f t="shared" ca="1" si="27"/>
        <v>9.4078029966431345</v>
      </c>
      <c r="Q97" s="184">
        <f t="shared" ca="1" si="28"/>
        <v>0</v>
      </c>
      <c r="R97" s="185">
        <f t="shared" ca="1" si="29"/>
        <v>686.77995699999997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686.77995699999997</v>
      </c>
      <c r="C98" s="188">
        <f t="shared" ca="1" si="19"/>
        <v>512.33784792199992</v>
      </c>
      <c r="D98" s="189">
        <f t="shared" ca="1" si="19"/>
        <v>165.03322366710003</v>
      </c>
      <c r="E98" s="189">
        <f t="shared" ca="1" si="19"/>
        <v>9.4088854109</v>
      </c>
      <c r="F98" s="190">
        <f t="shared" ca="1" si="19"/>
        <v>0</v>
      </c>
      <c r="G98" s="191">
        <f t="shared" ca="1" si="16"/>
        <v>686.77995699999997</v>
      </c>
      <c r="H98" s="191">
        <f t="shared" ca="1" si="17"/>
        <v>664.32225200000005</v>
      </c>
      <c r="I98" s="192">
        <f t="shared" ca="1" si="20"/>
        <v>495.58</v>
      </c>
      <c r="J98" s="189">
        <f t="shared" ca="1" si="21"/>
        <v>159.63</v>
      </c>
      <c r="K98" s="189">
        <f t="shared" ca="1" si="22"/>
        <v>9.1</v>
      </c>
      <c r="L98" s="189">
        <f t="shared" ca="1" si="23"/>
        <v>0</v>
      </c>
      <c r="M98" s="190">
        <f t="shared" ca="1" si="24"/>
        <v>664.31000000000006</v>
      </c>
      <c r="N98" s="188">
        <f t="shared" ca="1" si="25"/>
        <v>512.34274825015427</v>
      </c>
      <c r="O98" s="189">
        <f t="shared" ca="1" si="26"/>
        <v>165.02940575320258</v>
      </c>
      <c r="P98" s="189">
        <f t="shared" ca="1" si="27"/>
        <v>9.4078029966431345</v>
      </c>
      <c r="Q98" s="189">
        <f t="shared" ca="1" si="28"/>
        <v>0</v>
      </c>
      <c r="R98" s="190">
        <f t="shared" ca="1" si="29"/>
        <v>686.77995699999997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13.172823284499996</v>
      </c>
      <c r="H99" s="59">
        <f t="shared" ca="1" si="30"/>
        <v>12.742071954499993</v>
      </c>
      <c r="I99" s="175">
        <f t="shared" ca="1" si="30"/>
        <v>8.7124025000000067</v>
      </c>
      <c r="J99" s="54">
        <f t="shared" ca="1" si="30"/>
        <v>3.8207374999999923</v>
      </c>
      <c r="K99" s="54">
        <f t="shared" ca="1" si="30"/>
        <v>0.20870750000000032</v>
      </c>
      <c r="L99" s="54">
        <f t="shared" ca="1" si="30"/>
        <v>0</v>
      </c>
      <c r="M99" s="55">
        <f t="shared" ca="1" si="30"/>
        <v>12.741847499999997</v>
      </c>
      <c r="N99" s="56">
        <f t="shared" ca="1" si="30"/>
        <v>9.0070876641756694</v>
      </c>
      <c r="O99" s="54">
        <f t="shared" ca="1" si="30"/>
        <v>3.949968659155874</v>
      </c>
      <c r="P99" s="54">
        <f t="shared" ca="1" si="30"/>
        <v>0.21576696116846489</v>
      </c>
      <c r="Q99" s="54">
        <f t="shared" ca="1" si="30"/>
        <v>0</v>
      </c>
      <c r="R99" s="55">
        <f t="shared" ca="1" si="30"/>
        <v>13.172823284499996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45167</v>
      </c>
      <c r="B1" s="63" t="s">
        <v>200</v>
      </c>
      <c r="C1" s="200" t="s">
        <v>293</v>
      </c>
      <c r="D1" s="201"/>
      <c r="E1" s="201"/>
      <c r="F1" s="201"/>
      <c r="G1" s="201"/>
      <c r="H1" s="201"/>
      <c r="I1" s="201"/>
      <c r="J1" s="201"/>
      <c r="K1" s="202"/>
      <c r="L1" s="200" t="s">
        <v>292</v>
      </c>
      <c r="M1" s="203" t="s">
        <v>142</v>
      </c>
      <c r="O1" s="204" t="s">
        <v>294</v>
      </c>
      <c r="P1" s="204"/>
      <c r="Q1" s="204"/>
      <c r="R1" s="204"/>
      <c r="S1" s="204"/>
      <c r="U1" t="s">
        <v>298</v>
      </c>
      <c r="V1" s="205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0"/>
      <c r="M2" s="203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5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45167</v>
      </c>
      <c r="B1" s="206" t="s">
        <v>219</v>
      </c>
      <c r="C1" s="206"/>
      <c r="D1" s="19"/>
      <c r="E1" s="19"/>
      <c r="F1" s="19"/>
      <c r="G1" s="19"/>
      <c r="H1" s="19"/>
      <c r="I1" s="19"/>
      <c r="J1" s="200" t="s">
        <v>293</v>
      </c>
      <c r="K1" s="201"/>
      <c r="L1" s="201"/>
      <c r="M1" s="201"/>
      <c r="N1" s="201"/>
      <c r="O1" s="202"/>
      <c r="P1" s="200" t="s">
        <v>292</v>
      </c>
      <c r="Q1" s="203" t="s">
        <v>142</v>
      </c>
      <c r="S1" s="204" t="s">
        <v>294</v>
      </c>
      <c r="T1" s="204"/>
      <c r="U1" s="204"/>
      <c r="V1" s="204"/>
      <c r="W1" s="204"/>
      <c r="Y1" s="207" t="s">
        <v>379</v>
      </c>
      <c r="Z1" s="207"/>
      <c r="AA1" s="205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5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45167</v>
      </c>
      <c r="B1" s="206" t="s">
        <v>202</v>
      </c>
      <c r="C1" s="206"/>
      <c r="D1" s="208" t="s">
        <v>299</v>
      </c>
      <c r="E1" s="208"/>
      <c r="F1" s="208"/>
      <c r="G1" s="208"/>
      <c r="H1" s="208"/>
      <c r="I1" s="209"/>
      <c r="J1" s="200" t="s">
        <v>293</v>
      </c>
      <c r="K1" s="201"/>
      <c r="L1" s="201"/>
      <c r="M1" s="201"/>
      <c r="N1" s="201"/>
      <c r="O1" s="202"/>
      <c r="P1" s="200"/>
      <c r="Q1" s="203" t="s">
        <v>142</v>
      </c>
      <c r="S1" s="204" t="s">
        <v>294</v>
      </c>
      <c r="T1" s="204"/>
      <c r="U1" s="204"/>
      <c r="V1" s="204"/>
      <c r="W1" s="204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0"/>
      <c r="Q2" s="203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2023-09-04T07:52:20Z</dcterms:modified>
</cp:coreProperties>
</file>